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ncome statement" sheetId="1" r:id="rId1"/>
    <sheet name="balance sheet" sheetId="2" r:id="rId2"/>
    <sheet name="Sheet 1" sheetId="3" r:id="rId3"/>
    <sheet name="Sheet2" sheetId="4" r:id="rId4"/>
    <sheet name="Sheet 3" sheetId="5" r:id="rId5"/>
  </sheets>
  <definedNames>
    <definedName name="_xlnm.Print_Area" localSheetId="1">'balance sheet'!$B$3:$I$55</definedName>
    <definedName name="_xlnm.Print_Area" localSheetId="0">'income statement'!$A$66:$N$88</definedName>
    <definedName name="_xlnm.Print_Area" localSheetId="2">'Sheet 1'!$A$52:$K$98</definedName>
    <definedName name="_xlnm.Print_Area" localSheetId="4">'Sheet 3'!$B$4:$J$63</definedName>
    <definedName name="_xlnm.Print_Titles" localSheetId="0">'income statement'!$3:$5</definedName>
    <definedName name="_xlnm.Print_Titles" localSheetId="2">'Sheet 1'!$2:$4</definedName>
  </definedNames>
  <calcPr fullCalcOnLoad="1"/>
</workbook>
</file>

<file path=xl/sharedStrings.xml><?xml version="1.0" encoding="utf-8"?>
<sst xmlns="http://schemas.openxmlformats.org/spreadsheetml/2006/main" count="148" uniqueCount="106">
  <si>
    <t>CONSOLIDATED INCOME STATEMENT</t>
  </si>
  <si>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</si>
  <si>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</si>
  <si>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</si>
  <si>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</si>
  <si>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</si>
  <si>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</si>
  <si>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</si>
  <si>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</si>
  <si>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</si>
  <si>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</si>
  <si>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</si>
  <si>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</si>
  <si>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</si>
  <si>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</si>
  <si>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</si>
  <si>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</si>
  <si>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</si>
  <si>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</si>
  <si>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</si>
  <si>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</si>
  <si>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</si>
  <si>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</si>
  <si>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</si>
  <si>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</si>
  <si>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</si>
  <si>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</si>
  <si>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</si>
  <si>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</si>
  <si>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</si>
  <si>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</si>
  <si>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</si>
  <si>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</si>
  <si>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</si>
  <si>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</si>
  <si>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</si>
  <si>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</si>
  <si>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</si>
  <si>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</si>
  <si>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</si>
  <si>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</si>
  <si>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</si>
  <si>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</si>
  <si>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</si>
  <si>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</si>
  <si>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</si>
  <si>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</si>
  <si>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</si>
  <si>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Earning per share based on 2(j) above after</t>
  </si>
  <si>
    <t>deducting any provision for preference</t>
  </si>
  <si>
    <t>dividend, if any :-</t>
  </si>
  <si>
    <t xml:space="preserve">     ordinary shares)(sen)</t>
  </si>
  <si>
    <t>CONSOLIDATED BALANCE SHEET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</si>
  <si>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</si>
  <si>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</si>
  <si>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</si>
  <si>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</si>
  <si>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</si>
  <si>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</si>
  <si>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</si>
  <si>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</si>
  <si>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</si>
  <si>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</si>
  <si>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</si>
  <si>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</si>
  <si>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</si>
  <si>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</si>
  <si>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</si>
  <si>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</si>
  <si>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</si>
  <si>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</si>
  <si>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</si>
  <si>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</si>
  <si>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</si>
  <si>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</si>
  <si>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</si>
  <si>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(i) Basic (based on 59,999,997</t>
  </si>
  <si>
    <t xml:space="preserve">          ordinary shares) (sen)</t>
  </si>
  <si>
    <t>PENAS CORPORATION BERHAD</t>
  </si>
  <si>
    <t>(Incorporated in Malaysia)</t>
  </si>
  <si>
    <t>(ii) Fully diluted (based on 59,999,997</t>
  </si>
  <si>
    <t>Dividend Payable</t>
  </si>
  <si>
    <t>Progress Payment Receivable</t>
  </si>
  <si>
    <t>Amount Due to Directors</t>
  </si>
  <si>
    <t>Provision for Taxation</t>
  </si>
  <si>
    <t>Others Debtors</t>
  </si>
  <si>
    <t>Contract in Progress</t>
  </si>
  <si>
    <t>(THE FIGURES HAVE NOT BEEN AUDITED)</t>
  </si>
  <si>
    <t>(COMPANY NO:331867-A)</t>
  </si>
  <si>
    <t>(COMPANY NO: 331867-A)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</si>
  <si>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</si>
  <si>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</si>
  <si>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</si>
  <si>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</si>
  <si>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</si>
  <si>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</si>
  <si>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31.12.99</t>
  </si>
  <si>
    <t>Net tangible assets per share (RM)</t>
  </si>
  <si>
    <t>borrowing,depreciation and amortisation,</t>
  </si>
  <si>
    <t>Interest on borrowing</t>
  </si>
  <si>
    <t>borrowing,depreciation and amortisation</t>
  </si>
  <si>
    <t>(Unaudited)</t>
  </si>
  <si>
    <t>(Audited)</t>
  </si>
  <si>
    <t xml:space="preserve"> FOR THE FINANCIAL PERIOD ENDED 30 SEPTEMBER 2000</t>
  </si>
  <si>
    <t>30.09.00</t>
  </si>
  <si>
    <t>30.09.99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</si>
</sst>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</numFmts>
  <fonts count="15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2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7" xfId="15" applyNumberFormat="1" applyFont="1" applyBorder="1" applyAlignment="1">
      <alignment/>
    </xf>
    <xf numFmtId="40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Border="1" applyAlignment="1">
      <alignment horizontal="center"/>
    </xf>
    <xf numFmtId="43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5" fontId="1" fillId="0" borderId="10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165" fontId="13" fillId="0" borderId="3" xfId="15" applyNumberFormat="1" applyFont="1" applyBorder="1" applyAlignment="1">
      <alignment horizontal="center"/>
    </xf>
    <xf numFmtId="165" fontId="13" fillId="0" borderId="4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/>
    </xf>
    <xf numFmtId="165" fontId="13" fillId="0" borderId="6" xfId="15" applyNumberFormat="1" applyFont="1" applyBorder="1" applyAlignment="1">
      <alignment horizontal="center"/>
    </xf>
    <xf numFmtId="165" fontId="13" fillId="0" borderId="1" xfId="15" applyNumberFormat="1" applyFont="1" applyBorder="1" applyAlignment="1">
      <alignment horizontal="center"/>
    </xf>
    <xf numFmtId="0" fontId="1" fillId="0" borderId="1" xfId="15" applyNumberFormat="1" applyFont="1" applyBorder="1" applyAlignment="1">
      <alignment/>
    </xf>
    <xf numFmtId="0" fontId="1" fillId="0" borderId="6" xfId="15" applyNumberFormat="1" applyFont="1" applyBorder="1" applyAlignment="1">
      <alignment/>
    </xf>
    <xf numFmtId="0" fontId="1" fillId="0" borderId="3" xfId="15" applyNumberFormat="1" applyFont="1" applyBorder="1" applyAlignment="1">
      <alignment/>
    </xf>
    <xf numFmtId="0" fontId="1" fillId="0" borderId="4" xfId="15" applyNumberFormat="1" applyFont="1" applyBorder="1" applyAlignment="1">
      <alignment/>
    </xf>
    <xf numFmtId="0" fontId="1" fillId="0" borderId="5" xfId="15" applyNumberFormat="1" applyFont="1" applyBorder="1" applyAlignment="1">
      <alignment/>
    </xf>
    <xf numFmtId="43" fontId="13" fillId="0" borderId="0" xfId="15" applyFont="1" applyAlignment="1">
      <alignment horizontal="center"/>
    </xf>
    <xf numFmtId="43" fontId="1" fillId="0" borderId="0" xfId="15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37" fontId="1" fillId="0" borderId="2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165" fontId="13" fillId="0" borderId="0" xfId="15" applyNumberFormat="1" applyFont="1" applyAlignment="1">
      <alignment horizontal="center"/>
    </xf>
    <xf numFmtId="165" fontId="13" fillId="0" borderId="7" xfId="15" applyNumberFormat="1" applyFont="1" applyBorder="1" applyAlignment="1">
      <alignment horizontal="center"/>
    </xf>
    <xf numFmtId="43" fontId="13" fillId="0" borderId="0" xfId="15" applyNumberFormat="1" applyFont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165" fontId="5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2"/>
  <sheetViews>
    <sheetView tabSelected="1" zoomScale="72" zoomScaleNormal="72" workbookViewId="0" topLeftCell="A52">
      <selection activeCell="E74" sqref="E74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6.7109375" style="1" customWidth="1"/>
    <col min="6" max="6" width="11.57421875" style="6" customWidth="1"/>
    <col min="7" max="7" width="3.57421875" style="1" customWidth="1"/>
    <col min="8" max="8" width="11.57421875" style="4" customWidth="1"/>
    <col min="9" max="9" width="3.8515625" style="1" customWidth="1"/>
    <col min="10" max="10" width="0.13671875" style="1" customWidth="1"/>
    <col min="11" max="11" width="12.57421875" style="6" customWidth="1"/>
    <col min="12" max="12" width="3.28125" style="1" customWidth="1"/>
    <col min="13" max="13" width="17.00390625" style="4" customWidth="1"/>
    <col min="14" max="14" width="4.00390625" style="1" customWidth="1"/>
    <col min="15" max="16384" width="9.140625" style="1" customWidth="1"/>
  </cols>
  <sheetData>
    <row r="3" spans="1:14" ht="18.75">
      <c r="A3" s="8"/>
      <c r="B3" s="8"/>
      <c r="C3" s="89" t="s">
        <v>78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3:14" ht="12.75">
      <c r="C4" s="90" t="s">
        <v>88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3:14" ht="12.75">
      <c r="C5" s="90" t="s">
        <v>79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ht="12.75">
      <c r="C6" s="9"/>
    </row>
    <row r="7" spans="3:14" ht="12.75">
      <c r="C7" s="90" t="s">
        <v>90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3:14" ht="12.75">
      <c r="C8" s="90" t="s">
        <v>103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3:14" ht="12.75">
      <c r="C9" s="91" t="s">
        <v>87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1" ht="12.75">
      <c r="C11" s="26" t="s">
        <v>0</v>
      </c>
    </row>
    <row r="13" spans="6:13" ht="12.75">
      <c r="F13" s="88" t="s">
        <v>1</v>
      </c>
      <c r="G13" s="88"/>
      <c r="H13" s="88"/>
      <c r="I13" s="2"/>
      <c r="J13" s="2"/>
      <c r="K13" s="88" t="s">
        <v>8</v>
      </c>
      <c r="L13" s="88"/>
      <c r="M13" s="88"/>
    </row>
    <row r="14" spans="6:13" ht="12.75">
      <c r="F14" s="5" t="s">
        <v>2</v>
      </c>
      <c r="G14" s="2"/>
      <c r="H14" s="3" t="s">
        <v>6</v>
      </c>
      <c r="I14" s="2"/>
      <c r="J14" s="2"/>
      <c r="K14" s="5" t="s">
        <v>2</v>
      </c>
      <c r="L14" s="2"/>
      <c r="M14" s="39" t="s">
        <v>6</v>
      </c>
    </row>
    <row r="15" spans="6:13" ht="12.75">
      <c r="F15" s="5" t="s">
        <v>3</v>
      </c>
      <c r="G15" s="2"/>
      <c r="H15" s="3" t="s">
        <v>7</v>
      </c>
      <c r="I15" s="2"/>
      <c r="J15" s="2"/>
      <c r="K15" s="5" t="s">
        <v>3</v>
      </c>
      <c r="L15" s="2"/>
      <c r="M15" s="39" t="s">
        <v>7</v>
      </c>
    </row>
    <row r="16" spans="6:13" ht="12.75">
      <c r="F16" s="5" t="s">
        <v>4</v>
      </c>
      <c r="G16" s="2"/>
      <c r="H16" s="3" t="s">
        <v>4</v>
      </c>
      <c r="I16" s="2"/>
      <c r="J16" s="2"/>
      <c r="K16" s="5" t="s">
        <v>9</v>
      </c>
      <c r="L16" s="2"/>
      <c r="M16" s="3" t="s">
        <v>10</v>
      </c>
    </row>
    <row r="17" spans="6:13" ht="12.75">
      <c r="F17" s="5" t="s">
        <v>104</v>
      </c>
      <c r="G17" s="2"/>
      <c r="H17" s="3" t="s">
        <v>105</v>
      </c>
      <c r="I17" s="2"/>
      <c r="J17" s="2"/>
      <c r="K17" s="5" t="s">
        <v>104</v>
      </c>
      <c r="L17" s="2"/>
      <c r="M17" s="3" t="s">
        <v>105</v>
      </c>
    </row>
    <row r="18" spans="6:13" ht="12.75">
      <c r="F18" s="5" t="s">
        <v>5</v>
      </c>
      <c r="G18" s="2"/>
      <c r="H18" s="3" t="s">
        <v>5</v>
      </c>
      <c r="I18" s="2"/>
      <c r="J18" s="2"/>
      <c r="K18" s="5" t="s">
        <v>5</v>
      </c>
      <c r="L18" s="2"/>
      <c r="M18" s="3" t="s">
        <v>5</v>
      </c>
    </row>
    <row r="19" ht="12.75">
      <c r="K19" s="7"/>
    </row>
    <row r="20" spans="1:13" ht="16.5" thickBot="1">
      <c r="A20" s="31">
        <v>1</v>
      </c>
      <c r="B20" s="31" t="s">
        <v>12</v>
      </c>
      <c r="C20" s="31" t="s">
        <v>11</v>
      </c>
      <c r="D20" s="31"/>
      <c r="E20" s="31"/>
      <c r="F20" s="11">
        <v>70914</v>
      </c>
      <c r="H20" s="44">
        <v>11077</v>
      </c>
      <c r="K20" s="11">
        <v>136161</v>
      </c>
      <c r="M20" s="44">
        <v>19794</v>
      </c>
    </row>
    <row r="21" spans="1:5" ht="15.75">
      <c r="A21" s="31"/>
      <c r="B21" s="31"/>
      <c r="C21" s="31"/>
      <c r="D21" s="31"/>
      <c r="E21" s="31"/>
    </row>
    <row r="22" spans="1:13" ht="16.5" thickBot="1">
      <c r="A22" s="31"/>
      <c r="B22" s="31" t="s">
        <v>13</v>
      </c>
      <c r="C22" s="31" t="s">
        <v>14</v>
      </c>
      <c r="D22" s="31"/>
      <c r="E22" s="31"/>
      <c r="F22" s="11">
        <v>0</v>
      </c>
      <c r="H22" s="60">
        <v>0</v>
      </c>
      <c r="K22" s="11">
        <v>0</v>
      </c>
      <c r="M22" s="45">
        <v>0</v>
      </c>
    </row>
    <row r="23" spans="1:5" ht="15.75">
      <c r="A23" s="31"/>
      <c r="B23" s="31"/>
      <c r="C23" s="31"/>
      <c r="D23" s="31"/>
      <c r="E23" s="31"/>
    </row>
    <row r="24" spans="1:13" ht="16.5" thickBot="1">
      <c r="A24" s="31"/>
      <c r="B24" s="31" t="s">
        <v>42</v>
      </c>
      <c r="C24" s="31" t="s">
        <v>15</v>
      </c>
      <c r="D24" s="31"/>
      <c r="E24" s="31"/>
      <c r="F24" s="11">
        <v>1818</v>
      </c>
      <c r="H24" s="44">
        <v>716</v>
      </c>
      <c r="K24" s="11">
        <v>2582</v>
      </c>
      <c r="M24" s="44">
        <v>2234</v>
      </c>
    </row>
    <row r="25" spans="1:5" ht="15.75">
      <c r="A25" s="31"/>
      <c r="B25" s="31"/>
      <c r="C25" s="31"/>
      <c r="D25" s="31"/>
      <c r="E25" s="31"/>
    </row>
    <row r="26" spans="1:13" ht="15.75">
      <c r="A26" s="31">
        <v>2</v>
      </c>
      <c r="B26" s="31" t="s">
        <v>12</v>
      </c>
      <c r="C26" s="31" t="s">
        <v>16</v>
      </c>
      <c r="D26" s="31"/>
      <c r="E26" s="31"/>
      <c r="F26" s="6">
        <f>+-2223+5206+423</f>
        <v>3406</v>
      </c>
      <c r="H26" s="37">
        <v>441</v>
      </c>
      <c r="K26" s="6">
        <f>-224+11766+1208</f>
        <v>12750</v>
      </c>
      <c r="M26" s="46">
        <v>-849</v>
      </c>
    </row>
    <row r="27" spans="1:5" ht="15.75">
      <c r="A27" s="31"/>
      <c r="B27" s="31"/>
      <c r="C27" s="31" t="s">
        <v>98</v>
      </c>
      <c r="D27" s="31"/>
      <c r="E27" s="31"/>
    </row>
    <row r="28" spans="1:5" ht="15.75">
      <c r="A28" s="31"/>
      <c r="B28" s="31"/>
      <c r="C28" s="31" t="s">
        <v>17</v>
      </c>
      <c r="D28" s="31"/>
      <c r="E28" s="31"/>
    </row>
    <row r="29" spans="1:5" ht="15.75">
      <c r="A29" s="31"/>
      <c r="B29" s="31"/>
      <c r="C29" s="31" t="s">
        <v>18</v>
      </c>
      <c r="D29" s="31"/>
      <c r="E29" s="31"/>
    </row>
    <row r="30" spans="1:5" ht="15.75">
      <c r="A30" s="31"/>
      <c r="B30" s="31"/>
      <c r="C30" s="31"/>
      <c r="D30" s="31"/>
      <c r="E30" s="31"/>
    </row>
    <row r="31" spans="1:13" ht="15.75">
      <c r="A31" s="31"/>
      <c r="B31" s="31" t="s">
        <v>13</v>
      </c>
      <c r="C31" s="31" t="s">
        <v>99</v>
      </c>
      <c r="D31" s="31"/>
      <c r="E31" s="31"/>
      <c r="F31" s="12">
        <v>-5206</v>
      </c>
      <c r="H31" s="47">
        <v>-3185</v>
      </c>
      <c r="K31" s="12">
        <v>-11766</v>
      </c>
      <c r="M31" s="47">
        <v>-10115</v>
      </c>
    </row>
    <row r="32" spans="1:14" ht="15.75">
      <c r="A32" s="31"/>
      <c r="B32" s="31"/>
      <c r="C32" s="31"/>
      <c r="D32" s="31"/>
      <c r="E32" s="31"/>
      <c r="F32" s="13"/>
      <c r="H32" s="21"/>
      <c r="K32" s="13"/>
      <c r="M32" s="40"/>
      <c r="N32" s="41"/>
    </row>
    <row r="33" spans="1:13" ht="15.75">
      <c r="A33" s="31"/>
      <c r="B33" s="31" t="s">
        <v>42</v>
      </c>
      <c r="C33" s="31" t="s">
        <v>19</v>
      </c>
      <c r="D33" s="31"/>
      <c r="E33" s="31"/>
      <c r="F33" s="13">
        <v>-423</v>
      </c>
      <c r="H33" s="48">
        <v>-483</v>
      </c>
      <c r="K33" s="13">
        <v>-1208</v>
      </c>
      <c r="M33" s="48">
        <v>-1461</v>
      </c>
    </row>
    <row r="34" spans="1:13" ht="15.75">
      <c r="A34" s="31"/>
      <c r="B34" s="31"/>
      <c r="C34" s="31"/>
      <c r="D34" s="31"/>
      <c r="E34" s="31"/>
      <c r="F34" s="13"/>
      <c r="H34" s="21"/>
      <c r="K34" s="13"/>
      <c r="M34" s="21"/>
    </row>
    <row r="35" spans="1:14" ht="15.75">
      <c r="A35" s="31"/>
      <c r="B35" s="31" t="s">
        <v>20</v>
      </c>
      <c r="C35" s="31" t="s">
        <v>21</v>
      </c>
      <c r="D35" s="31"/>
      <c r="E35" s="31"/>
      <c r="F35" s="14">
        <v>0</v>
      </c>
      <c r="H35" s="62">
        <v>0</v>
      </c>
      <c r="K35" s="14">
        <v>0</v>
      </c>
      <c r="M35" s="49">
        <v>0</v>
      </c>
      <c r="N35" s="41"/>
    </row>
    <row r="36" spans="1:13" ht="15.75">
      <c r="A36" s="31"/>
      <c r="B36" s="31"/>
      <c r="C36" s="31"/>
      <c r="D36" s="31"/>
      <c r="E36" s="31"/>
      <c r="F36" s="16">
        <f>SUM(F31:F35)</f>
        <v>-5629</v>
      </c>
      <c r="H36" s="59">
        <f>SUM(H31:H35)</f>
        <v>-3668</v>
      </c>
      <c r="K36" s="16">
        <f>SUM(K31:K35)</f>
        <v>-12974</v>
      </c>
      <c r="M36" s="50">
        <f>SUM(M31:M35)</f>
        <v>-11576</v>
      </c>
    </row>
    <row r="37" spans="1:13" ht="15.75">
      <c r="A37" s="31"/>
      <c r="B37" s="31"/>
      <c r="C37" s="31"/>
      <c r="D37" s="31"/>
      <c r="E37" s="31"/>
      <c r="H37" s="30"/>
      <c r="M37" s="30"/>
    </row>
    <row r="38" spans="1:13" ht="15.75">
      <c r="A38" s="31"/>
      <c r="B38" s="31" t="s">
        <v>22</v>
      </c>
      <c r="C38" s="31" t="s">
        <v>23</v>
      </c>
      <c r="D38" s="31"/>
      <c r="E38" s="31"/>
      <c r="F38" s="6">
        <f>+F26+F36</f>
        <v>-2223</v>
      </c>
      <c r="H38" s="67">
        <f>+H26+H36</f>
        <v>-3227</v>
      </c>
      <c r="K38" s="6">
        <f>+K26+K31+K33</f>
        <v>-224</v>
      </c>
      <c r="M38" s="67">
        <f>+M26+M31+M33</f>
        <v>-12425</v>
      </c>
    </row>
    <row r="39" spans="1:13" ht="15.75">
      <c r="A39" s="31"/>
      <c r="B39" s="31"/>
      <c r="C39" s="31" t="s">
        <v>100</v>
      </c>
      <c r="D39" s="31"/>
      <c r="E39" s="31"/>
      <c r="H39" s="30"/>
      <c r="M39" s="30"/>
    </row>
    <row r="40" spans="1:13" ht="15.75">
      <c r="A40" s="31"/>
      <c r="B40" s="31"/>
      <c r="C40" s="31" t="s">
        <v>24</v>
      </c>
      <c r="D40" s="31"/>
      <c r="E40" s="31"/>
      <c r="H40" s="30"/>
      <c r="M40" s="30"/>
    </row>
    <row r="41" spans="1:13" ht="15.75">
      <c r="A41" s="31"/>
      <c r="B41" s="31"/>
      <c r="C41" s="31" t="s">
        <v>25</v>
      </c>
      <c r="D41" s="31"/>
      <c r="E41" s="31"/>
      <c r="H41" s="30"/>
      <c r="M41" s="30"/>
    </row>
    <row r="42" spans="1:13" ht="15.75">
      <c r="A42" s="31"/>
      <c r="B42" s="31"/>
      <c r="C42" s="31"/>
      <c r="D42" s="31"/>
      <c r="E42" s="31"/>
      <c r="H42" s="30"/>
      <c r="M42" s="30"/>
    </row>
    <row r="43" spans="1:13" ht="15.75">
      <c r="A43" s="31"/>
      <c r="B43" s="31" t="s">
        <v>26</v>
      </c>
      <c r="C43" s="31" t="s">
        <v>27</v>
      </c>
      <c r="D43" s="31"/>
      <c r="E43" s="31"/>
      <c r="F43" s="10">
        <v>-1</v>
      </c>
      <c r="H43" s="51">
        <v>-5</v>
      </c>
      <c r="K43" s="10">
        <v>-2</v>
      </c>
      <c r="M43" s="51">
        <v>-18</v>
      </c>
    </row>
    <row r="44" spans="1:13" ht="15.75">
      <c r="A44" s="31"/>
      <c r="B44" s="31"/>
      <c r="C44" s="31"/>
      <c r="D44" s="31"/>
      <c r="E44" s="31"/>
      <c r="H44" s="30"/>
      <c r="M44" s="30"/>
    </row>
    <row r="45" spans="1:13" ht="15.75">
      <c r="A45" s="31"/>
      <c r="B45" s="31" t="s">
        <v>28</v>
      </c>
      <c r="C45" s="31" t="s">
        <v>29</v>
      </c>
      <c r="D45" s="31"/>
      <c r="E45" s="31"/>
      <c r="F45" s="6">
        <f>+F38+F43</f>
        <v>-2224</v>
      </c>
      <c r="H45" s="67">
        <f>+H38+H43</f>
        <v>-3232</v>
      </c>
      <c r="K45" s="6">
        <f>+K38+K43</f>
        <v>-226</v>
      </c>
      <c r="M45" s="67">
        <f>+M38+M43</f>
        <v>-12443</v>
      </c>
    </row>
    <row r="46" spans="1:13" ht="15.75">
      <c r="A46" s="31"/>
      <c r="B46" s="31"/>
      <c r="C46" s="31" t="s">
        <v>30</v>
      </c>
      <c r="D46" s="31"/>
      <c r="E46" s="31"/>
      <c r="H46" s="30"/>
      <c r="M46" s="30"/>
    </row>
    <row r="47" spans="1:13" ht="15.75">
      <c r="A47" s="31"/>
      <c r="B47" s="31"/>
      <c r="C47" s="31"/>
      <c r="D47" s="31"/>
      <c r="E47" s="31"/>
      <c r="H47" s="30"/>
      <c r="M47" s="30"/>
    </row>
    <row r="48" spans="1:13" ht="15.75">
      <c r="A48" s="31"/>
      <c r="B48" s="31" t="s">
        <v>31</v>
      </c>
      <c r="C48" s="31" t="s">
        <v>32</v>
      </c>
      <c r="D48" s="31"/>
      <c r="E48" s="31"/>
      <c r="F48" s="10">
        <v>1251</v>
      </c>
      <c r="H48" s="61">
        <v>0</v>
      </c>
      <c r="K48" s="10">
        <v>-272</v>
      </c>
      <c r="M48" s="52">
        <v>0</v>
      </c>
    </row>
    <row r="49" spans="1:13" ht="15.75">
      <c r="A49" s="31"/>
      <c r="B49" s="31"/>
      <c r="C49" s="31"/>
      <c r="D49" s="31"/>
      <c r="E49" s="31"/>
      <c r="H49" s="30"/>
      <c r="M49" s="30"/>
    </row>
    <row r="50" spans="1:13" ht="15.75">
      <c r="A50" s="31"/>
      <c r="B50" s="32" t="s">
        <v>41</v>
      </c>
      <c r="C50" s="33" t="s">
        <v>34</v>
      </c>
      <c r="D50" s="31"/>
      <c r="E50" s="31"/>
      <c r="F50" s="6">
        <f>+F45+F48</f>
        <v>-973</v>
      </c>
      <c r="H50" s="67">
        <f>+H45+H48</f>
        <v>-3232</v>
      </c>
      <c r="K50" s="6">
        <f>+K45+K48</f>
        <v>-498</v>
      </c>
      <c r="M50" s="67">
        <f>+M45+M48</f>
        <v>-12443</v>
      </c>
    </row>
    <row r="51" spans="1:13" ht="15.75">
      <c r="A51" s="31"/>
      <c r="B51" s="31"/>
      <c r="C51" s="31" t="s">
        <v>33</v>
      </c>
      <c r="D51" s="31"/>
      <c r="E51" s="31"/>
      <c r="H51" s="30"/>
      <c r="M51" s="30"/>
    </row>
    <row r="52" spans="1:13" ht="15.75">
      <c r="A52" s="31"/>
      <c r="B52" s="31"/>
      <c r="C52" s="31"/>
      <c r="D52" s="31"/>
      <c r="E52" s="31"/>
      <c r="H52" s="30"/>
      <c r="M52" s="30"/>
    </row>
    <row r="53" spans="1:13" ht="15.75">
      <c r="A53" s="31"/>
      <c r="B53" s="31"/>
      <c r="C53" s="31" t="s">
        <v>35</v>
      </c>
      <c r="D53" s="31"/>
      <c r="E53" s="31"/>
      <c r="F53" s="10">
        <v>0</v>
      </c>
      <c r="H53" s="61">
        <v>0</v>
      </c>
      <c r="K53" s="10">
        <v>0</v>
      </c>
      <c r="M53" s="52">
        <v>0</v>
      </c>
    </row>
    <row r="54" spans="1:13" ht="15.75">
      <c r="A54" s="31"/>
      <c r="B54" s="31"/>
      <c r="C54" s="31"/>
      <c r="D54" s="31"/>
      <c r="E54" s="31"/>
      <c r="H54" s="30"/>
      <c r="M54" s="30"/>
    </row>
    <row r="55" spans="1:13" ht="15.75">
      <c r="A55" s="31"/>
      <c r="B55" s="31" t="s">
        <v>36</v>
      </c>
      <c r="C55" s="31" t="s">
        <v>37</v>
      </c>
      <c r="D55" s="31"/>
      <c r="E55" s="31"/>
      <c r="F55" s="6">
        <f>+F50+F53</f>
        <v>-973</v>
      </c>
      <c r="H55" s="67">
        <f>+H50+H53</f>
        <v>-3232</v>
      </c>
      <c r="K55" s="6">
        <f>+K50+K53</f>
        <v>-498</v>
      </c>
      <c r="M55" s="67">
        <f>+M50+M53</f>
        <v>-12443</v>
      </c>
    </row>
    <row r="56" spans="1:13" ht="15.75">
      <c r="A56" s="31"/>
      <c r="B56" s="31"/>
      <c r="C56" s="31" t="s">
        <v>38</v>
      </c>
      <c r="D56" s="31"/>
      <c r="E56" s="31"/>
      <c r="H56" s="30"/>
      <c r="M56" s="30"/>
    </row>
    <row r="57" spans="1:13" ht="15.75">
      <c r="A57" s="31"/>
      <c r="B57" s="31"/>
      <c r="C57" s="31"/>
      <c r="D57" s="31"/>
      <c r="E57" s="31"/>
      <c r="H57" s="30"/>
      <c r="M57" s="30"/>
    </row>
    <row r="58" spans="1:13" ht="15.75">
      <c r="A58" s="31"/>
      <c r="B58" s="31" t="s">
        <v>39</v>
      </c>
      <c r="C58" s="31" t="s">
        <v>40</v>
      </c>
      <c r="D58" s="31"/>
      <c r="E58" s="31"/>
      <c r="F58" s="12">
        <v>0</v>
      </c>
      <c r="H58" s="63">
        <v>0</v>
      </c>
      <c r="K58" s="12">
        <v>0</v>
      </c>
      <c r="M58" s="54">
        <v>0</v>
      </c>
    </row>
    <row r="59" spans="1:13" ht="15.75">
      <c r="A59" s="31"/>
      <c r="B59" s="31"/>
      <c r="C59" s="31" t="s">
        <v>35</v>
      </c>
      <c r="D59" s="31"/>
      <c r="E59" s="31"/>
      <c r="F59" s="13">
        <v>0</v>
      </c>
      <c r="H59" s="64">
        <v>0</v>
      </c>
      <c r="K59" s="13">
        <v>0</v>
      </c>
      <c r="M59" s="55">
        <v>0</v>
      </c>
    </row>
    <row r="60" spans="1:13" ht="15.75">
      <c r="A60" s="31"/>
      <c r="B60" s="31"/>
      <c r="C60" s="31" t="s">
        <v>43</v>
      </c>
      <c r="D60" s="31"/>
      <c r="E60" s="31"/>
      <c r="F60" s="13">
        <v>0</v>
      </c>
      <c r="H60" s="64">
        <v>0</v>
      </c>
      <c r="K60" s="13">
        <v>0</v>
      </c>
      <c r="M60" s="55">
        <v>0</v>
      </c>
    </row>
    <row r="61" spans="1:13" ht="15.75">
      <c r="A61" s="31"/>
      <c r="B61" s="31"/>
      <c r="C61" s="31" t="s">
        <v>44</v>
      </c>
      <c r="D61" s="31"/>
      <c r="E61" s="31"/>
      <c r="F61" s="14"/>
      <c r="H61" s="62"/>
      <c r="K61" s="14"/>
      <c r="M61" s="56"/>
    </row>
    <row r="62" spans="1:13" ht="15.75">
      <c r="A62" s="31"/>
      <c r="B62" s="31"/>
      <c r="C62" s="31"/>
      <c r="D62" s="31"/>
      <c r="E62" s="31"/>
      <c r="F62" s="16">
        <f>SUM(F58:F61)</f>
        <v>0</v>
      </c>
      <c r="H62" s="65">
        <f>SUM(H58:H61)</f>
        <v>0</v>
      </c>
      <c r="K62" s="16">
        <f>SUM(K58:K61)</f>
        <v>0</v>
      </c>
      <c r="M62" s="53">
        <f>SUM(M58:M61)</f>
        <v>0</v>
      </c>
    </row>
    <row r="63" spans="1:13" ht="15.75">
      <c r="A63" s="31"/>
      <c r="B63" s="31"/>
      <c r="C63" s="31"/>
      <c r="D63" s="31"/>
      <c r="E63" s="31"/>
      <c r="H63" s="30"/>
      <c r="M63" s="30"/>
    </row>
    <row r="64" spans="1:13" ht="15.75">
      <c r="A64" s="31"/>
      <c r="B64" s="31" t="s">
        <v>45</v>
      </c>
      <c r="C64" s="31" t="s">
        <v>46</v>
      </c>
      <c r="D64" s="31"/>
      <c r="E64" s="31"/>
      <c r="F64" s="15"/>
      <c r="H64" s="37"/>
      <c r="M64" s="37"/>
    </row>
    <row r="65" spans="1:13" ht="16.5" thickBot="1">
      <c r="A65" s="31"/>
      <c r="B65" s="31"/>
      <c r="C65" s="31" t="s">
        <v>47</v>
      </c>
      <c r="D65" s="31"/>
      <c r="E65" s="31"/>
      <c r="F65" s="18">
        <f>+F55+F62</f>
        <v>-973</v>
      </c>
      <c r="H65" s="66">
        <f>+H55+H62</f>
        <v>-3232</v>
      </c>
      <c r="K65" s="18">
        <f>+K55+K62</f>
        <v>-498</v>
      </c>
      <c r="M65" s="68">
        <f>+M55+M62</f>
        <v>-12443</v>
      </c>
    </row>
    <row r="66" spans="1:13" ht="16.5" thickTop="1">
      <c r="A66" s="31"/>
      <c r="B66" s="31"/>
      <c r="C66" s="31"/>
      <c r="D66" s="31"/>
      <c r="E66" s="31"/>
      <c r="F66" s="15"/>
      <c r="H66" s="37"/>
      <c r="K66" s="15"/>
      <c r="M66" s="37"/>
    </row>
    <row r="67" spans="1:13" ht="15.75">
      <c r="A67" s="31"/>
      <c r="B67" s="31"/>
      <c r="C67" s="31"/>
      <c r="D67" s="31"/>
      <c r="E67" s="31"/>
      <c r="F67" s="15"/>
      <c r="H67" s="37"/>
      <c r="K67" s="15"/>
      <c r="M67" s="37"/>
    </row>
    <row r="68" spans="1:13" ht="15.75">
      <c r="A68" s="31"/>
      <c r="B68" s="31"/>
      <c r="C68" s="31"/>
      <c r="D68" s="31"/>
      <c r="E68" s="31"/>
      <c r="F68" s="15"/>
      <c r="H68" s="37"/>
      <c r="K68" s="15"/>
      <c r="M68" s="37"/>
    </row>
    <row r="69" spans="1:3" ht="15.75">
      <c r="A69" s="31"/>
      <c r="B69" s="31"/>
      <c r="C69" s="26" t="s">
        <v>91</v>
      </c>
    </row>
    <row r="70" spans="1:2" ht="15.75">
      <c r="A70" s="31"/>
      <c r="B70" s="31"/>
    </row>
    <row r="71" spans="1:13" ht="15.75">
      <c r="A71" s="31"/>
      <c r="B71" s="31"/>
      <c r="F71" s="88" t="s">
        <v>1</v>
      </c>
      <c r="G71" s="88"/>
      <c r="H71" s="88"/>
      <c r="I71" s="2"/>
      <c r="J71" s="2"/>
      <c r="K71" s="88" t="s">
        <v>8</v>
      </c>
      <c r="L71" s="88"/>
      <c r="M71" s="88"/>
    </row>
    <row r="72" spans="1:13" ht="15.75">
      <c r="A72" s="31"/>
      <c r="B72" s="31"/>
      <c r="F72" s="5" t="s">
        <v>2</v>
      </c>
      <c r="G72" s="2"/>
      <c r="H72" s="3" t="s">
        <v>6</v>
      </c>
      <c r="I72" s="2"/>
      <c r="J72" s="2"/>
      <c r="K72" s="5" t="s">
        <v>2</v>
      </c>
      <c r="L72" s="2"/>
      <c r="M72" s="3" t="s">
        <v>6</v>
      </c>
    </row>
    <row r="73" spans="1:13" ht="15.75">
      <c r="A73" s="31"/>
      <c r="B73" s="31"/>
      <c r="F73" s="5" t="s">
        <v>3</v>
      </c>
      <c r="G73" s="2"/>
      <c r="H73" s="3" t="s">
        <v>7</v>
      </c>
      <c r="I73" s="2"/>
      <c r="J73" s="2"/>
      <c r="K73" s="5" t="s">
        <v>3</v>
      </c>
      <c r="L73" s="2"/>
      <c r="M73" s="3" t="s">
        <v>7</v>
      </c>
    </row>
    <row r="74" spans="1:13" ht="15.75">
      <c r="A74" s="31"/>
      <c r="B74" s="31"/>
      <c r="F74" s="5" t="s">
        <v>4</v>
      </c>
      <c r="G74" s="2"/>
      <c r="H74" s="3" t="s">
        <v>4</v>
      </c>
      <c r="I74" s="2"/>
      <c r="J74" s="2"/>
      <c r="K74" s="5" t="s">
        <v>9</v>
      </c>
      <c r="L74" s="2"/>
      <c r="M74" s="3" t="s">
        <v>10</v>
      </c>
    </row>
    <row r="75" spans="1:13" ht="15.75">
      <c r="A75" s="31"/>
      <c r="B75" s="31"/>
      <c r="F75" s="5" t="s">
        <v>104</v>
      </c>
      <c r="G75" s="2"/>
      <c r="H75" s="3" t="s">
        <v>105</v>
      </c>
      <c r="I75" s="2"/>
      <c r="J75" s="2"/>
      <c r="K75" s="5" t="s">
        <v>104</v>
      </c>
      <c r="L75" s="2"/>
      <c r="M75" s="3" t="s">
        <v>105</v>
      </c>
    </row>
    <row r="76" spans="1:13" ht="15.75">
      <c r="A76" s="31"/>
      <c r="B76" s="31"/>
      <c r="F76" s="5" t="s">
        <v>5</v>
      </c>
      <c r="G76" s="2"/>
      <c r="H76" s="3" t="s">
        <v>5</v>
      </c>
      <c r="I76" s="2"/>
      <c r="J76" s="2"/>
      <c r="K76" s="5" t="s">
        <v>5</v>
      </c>
      <c r="L76" s="2"/>
      <c r="M76" s="3" t="s">
        <v>5</v>
      </c>
    </row>
    <row r="77" spans="1:11" ht="15.75">
      <c r="A77" s="31"/>
      <c r="B77" s="31"/>
      <c r="K77" s="7"/>
    </row>
    <row r="78" ht="12.75">
      <c r="C78" s="1"/>
    </row>
    <row r="79" spans="1:5" ht="15.75">
      <c r="A79" s="31">
        <v>3</v>
      </c>
      <c r="B79" s="31" t="s">
        <v>12</v>
      </c>
      <c r="C79" s="31" t="s">
        <v>48</v>
      </c>
      <c r="D79" s="31"/>
      <c r="E79" s="31"/>
    </row>
    <row r="80" spans="1:5" ht="15.75">
      <c r="A80" s="31"/>
      <c r="B80" s="31"/>
      <c r="C80" s="31" t="s">
        <v>49</v>
      </c>
      <c r="D80" s="31"/>
      <c r="E80" s="31"/>
    </row>
    <row r="81" spans="1:5" ht="15.75">
      <c r="A81" s="31"/>
      <c r="B81" s="31"/>
      <c r="C81" s="31" t="s">
        <v>50</v>
      </c>
      <c r="D81" s="31"/>
      <c r="E81" s="31"/>
    </row>
    <row r="82" spans="1:5" ht="15.75">
      <c r="A82" s="31"/>
      <c r="B82" s="31"/>
      <c r="C82" s="31"/>
      <c r="D82" s="31"/>
      <c r="E82" s="31"/>
    </row>
    <row r="83" spans="1:13" ht="15.75">
      <c r="A83" s="31"/>
      <c r="B83" s="31"/>
      <c r="C83" s="31" t="s">
        <v>76</v>
      </c>
      <c r="D83" s="31"/>
      <c r="E83" s="31"/>
      <c r="F83" s="19">
        <f>+F55/60000*100</f>
        <v>-1.6216666666666668</v>
      </c>
      <c r="H83" s="69">
        <f>+H55/60000*100</f>
        <v>-5.386666666666667</v>
      </c>
      <c r="K83" s="19">
        <f>+K55/60000*100</f>
        <v>-0.83</v>
      </c>
      <c r="M83" s="57">
        <f>+M55/60000*100</f>
        <v>-20.738333333333333</v>
      </c>
    </row>
    <row r="84" spans="1:5" ht="15.75">
      <c r="A84" s="31"/>
      <c r="B84" s="31"/>
      <c r="C84" s="31" t="s">
        <v>77</v>
      </c>
      <c r="D84" s="31"/>
      <c r="E84" s="31"/>
    </row>
    <row r="85" spans="1:5" ht="15.75">
      <c r="A85" s="31"/>
      <c r="B85" s="31"/>
      <c r="C85" s="31"/>
      <c r="D85" s="31"/>
      <c r="E85" s="31"/>
    </row>
    <row r="86" spans="1:13" ht="15.75">
      <c r="A86" s="31"/>
      <c r="B86" s="31"/>
      <c r="C86" s="31" t="s">
        <v>80</v>
      </c>
      <c r="D86" s="31"/>
      <c r="E86" s="31"/>
      <c r="F86" s="19">
        <f>+F55/60000*100</f>
        <v>-1.6216666666666668</v>
      </c>
      <c r="H86" s="69">
        <f>+H55/60000*100</f>
        <v>-5.386666666666667</v>
      </c>
      <c r="K86" s="19">
        <f>+K55/60000*100</f>
        <v>-0.83</v>
      </c>
      <c r="M86" s="57">
        <f>+M55/60000*100</f>
        <v>-20.738333333333333</v>
      </c>
    </row>
    <row r="87" spans="1:5" ht="15.75">
      <c r="A87" s="31"/>
      <c r="B87" s="31"/>
      <c r="C87" s="31" t="s">
        <v>51</v>
      </c>
      <c r="D87" s="31"/>
      <c r="E87" s="31"/>
    </row>
    <row r="88" spans="1:5" ht="15.75">
      <c r="A88" s="31"/>
      <c r="B88" s="31"/>
      <c r="C88" s="31"/>
      <c r="D88" s="31"/>
      <c r="E88" s="31"/>
    </row>
    <row r="89" spans="1:5" ht="15.75">
      <c r="A89" s="31"/>
      <c r="B89" s="31"/>
      <c r="C89" s="31"/>
      <c r="D89" s="31"/>
      <c r="E89" s="31"/>
    </row>
    <row r="90" ht="15.75">
      <c r="C90" s="34"/>
    </row>
    <row r="91" ht="15.75">
      <c r="C91" s="31"/>
    </row>
    <row r="92" ht="15.75">
      <c r="E92" s="31"/>
    </row>
  </sheetData>
  <mergeCells count="10">
    <mergeCell ref="C3:N3"/>
    <mergeCell ref="C5:N5"/>
    <mergeCell ref="C8:N8"/>
    <mergeCell ref="C9:N9"/>
    <mergeCell ref="C4:N4"/>
    <mergeCell ref="C7:N7"/>
    <mergeCell ref="F71:H71"/>
    <mergeCell ref="K71:M71"/>
    <mergeCell ref="F13:H13"/>
    <mergeCell ref="K13:M13"/>
  </mergeCells>
  <printOptions/>
  <pageMargins left="0.25" right="0.12" top="0.25" bottom="0.2" header="0.25" footer="0"/>
  <pageSetup horizontalDpi="300" verticalDpi="300" orientation="portrait" paperSize="9" scale="82" r:id="rId1"/>
  <headerFooter alignWithMargins="0">
    <oddHeader>&amp;R2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56"/>
  <sheetViews>
    <sheetView zoomScale="72" zoomScaleNormal="72" workbookViewId="0" topLeftCell="A40">
      <selection activeCell="F40" sqref="F40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4" customWidth="1"/>
    <col min="7" max="7" width="18.57421875" style="1" customWidth="1"/>
    <col min="8" max="8" width="20.7109375" style="4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92" t="s">
        <v>78</v>
      </c>
      <c r="D3" s="92"/>
      <c r="E3" s="92"/>
      <c r="F3" s="92"/>
      <c r="G3" s="92"/>
      <c r="H3" s="92"/>
      <c r="I3" s="92"/>
    </row>
    <row r="4" spans="3:9" ht="12.75">
      <c r="C4" s="93" t="s">
        <v>89</v>
      </c>
      <c r="D4" s="93"/>
      <c r="E4" s="93"/>
      <c r="F4" s="93"/>
      <c r="G4" s="93"/>
      <c r="H4" s="93"/>
      <c r="I4" s="93"/>
    </row>
    <row r="5" spans="3:9" ht="12.75">
      <c r="C5" s="94" t="s">
        <v>79</v>
      </c>
      <c r="D5" s="94"/>
      <c r="E5" s="94"/>
      <c r="F5" s="94"/>
      <c r="G5" s="94"/>
      <c r="H5" s="94"/>
      <c r="I5" s="94"/>
    </row>
    <row r="6" spans="3:14" ht="12.75" customHeight="1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3:14" ht="12.75" customHeight="1">
      <c r="C7" s="26" t="s">
        <v>52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3:14" ht="12.75" customHeight="1"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6:11" ht="12.75">
      <c r="F9" s="3" t="s">
        <v>92</v>
      </c>
      <c r="H9" s="3" t="s">
        <v>94</v>
      </c>
      <c r="K9" s="27"/>
    </row>
    <row r="10" spans="6:11" ht="12.75">
      <c r="F10" s="3" t="s">
        <v>93</v>
      </c>
      <c r="H10" s="3" t="s">
        <v>95</v>
      </c>
      <c r="K10" s="27"/>
    </row>
    <row r="11" spans="6:11" ht="12.75">
      <c r="F11" s="3" t="s">
        <v>104</v>
      </c>
      <c r="H11" s="3" t="s">
        <v>96</v>
      </c>
      <c r="K11" s="27"/>
    </row>
    <row r="12" spans="6:11" ht="12.75">
      <c r="F12" s="3" t="s">
        <v>101</v>
      </c>
      <c r="H12" s="3" t="s">
        <v>102</v>
      </c>
      <c r="K12" s="27"/>
    </row>
    <row r="13" spans="6:11" ht="12.75">
      <c r="F13" s="3" t="s">
        <v>5</v>
      </c>
      <c r="H13" s="3" t="s">
        <v>5</v>
      </c>
      <c r="K13" s="27"/>
    </row>
    <row r="14" spans="6:11" ht="12.75">
      <c r="F14" s="3"/>
      <c r="H14" s="3"/>
      <c r="K14" s="28"/>
    </row>
    <row r="15" spans="2:11" ht="15.75">
      <c r="B15" s="31">
        <v>1</v>
      </c>
      <c r="C15" s="31" t="s">
        <v>56</v>
      </c>
      <c r="D15" s="31"/>
      <c r="E15" s="31"/>
      <c r="F15" s="4">
        <v>48417</v>
      </c>
      <c r="H15" s="4">
        <v>55767</v>
      </c>
      <c r="K15" s="28"/>
    </row>
    <row r="16" spans="2:11" ht="15.75">
      <c r="B16" s="31"/>
      <c r="C16" s="31"/>
      <c r="D16" s="31"/>
      <c r="E16" s="31"/>
      <c r="K16" s="28"/>
    </row>
    <row r="17" spans="2:11" ht="15.75">
      <c r="B17" s="31">
        <v>2</v>
      </c>
      <c r="C17" s="31" t="s">
        <v>55</v>
      </c>
      <c r="D17" s="31"/>
      <c r="E17" s="31"/>
      <c r="F17" s="4">
        <v>364</v>
      </c>
      <c r="H17" s="4">
        <v>365</v>
      </c>
      <c r="K17" s="28"/>
    </row>
    <row r="18" spans="2:11" ht="15.75">
      <c r="B18" s="31"/>
      <c r="C18" s="31"/>
      <c r="D18" s="31"/>
      <c r="E18" s="31"/>
      <c r="K18" s="28"/>
    </row>
    <row r="19" spans="2:11" ht="15.75">
      <c r="B19" s="31">
        <v>3</v>
      </c>
      <c r="C19" s="31" t="s">
        <v>53</v>
      </c>
      <c r="D19" s="31"/>
      <c r="E19" s="31"/>
      <c r="F19" s="4">
        <v>0</v>
      </c>
      <c r="H19" s="4">
        <v>0</v>
      </c>
      <c r="K19" s="28"/>
    </row>
    <row r="20" spans="2:11" ht="15.75">
      <c r="B20" s="31"/>
      <c r="C20" s="31"/>
      <c r="D20" s="31"/>
      <c r="E20" s="31"/>
      <c r="K20" s="28"/>
    </row>
    <row r="21" spans="2:11" ht="15.75">
      <c r="B21" s="31">
        <v>4</v>
      </c>
      <c r="C21" s="31" t="s">
        <v>54</v>
      </c>
      <c r="D21" s="31"/>
      <c r="E21" s="31"/>
      <c r="F21" s="4">
        <v>0</v>
      </c>
      <c r="H21" s="4">
        <v>0</v>
      </c>
      <c r="K21" s="28"/>
    </row>
    <row r="22" spans="2:11" ht="15.75">
      <c r="B22" s="31"/>
      <c r="C22" s="31"/>
      <c r="D22" s="31"/>
      <c r="E22" s="31"/>
      <c r="K22" s="28"/>
    </row>
    <row r="23" spans="2:11" ht="15.75">
      <c r="B23" s="31">
        <v>5</v>
      </c>
      <c r="C23" s="31" t="s">
        <v>57</v>
      </c>
      <c r="D23" s="31"/>
      <c r="E23" s="31"/>
      <c r="K23" s="28"/>
    </row>
    <row r="24" spans="2:11" ht="15.75">
      <c r="B24" s="31"/>
      <c r="C24" s="35" t="s">
        <v>86</v>
      </c>
      <c r="D24" s="31"/>
      <c r="E24" s="31"/>
      <c r="F24" s="20">
        <v>123213</v>
      </c>
      <c r="H24" s="20">
        <v>321593</v>
      </c>
      <c r="K24" s="28"/>
    </row>
    <row r="25" spans="2:11" ht="15.75">
      <c r="B25" s="31"/>
      <c r="C25" s="35" t="s">
        <v>58</v>
      </c>
      <c r="D25" s="31"/>
      <c r="E25" s="31"/>
      <c r="F25" s="21">
        <v>272830</v>
      </c>
      <c r="H25" s="21">
        <v>237558</v>
      </c>
      <c r="K25" s="28"/>
    </row>
    <row r="26" spans="2:11" ht="15.75">
      <c r="B26" s="31"/>
      <c r="C26" s="35" t="s">
        <v>85</v>
      </c>
      <c r="D26" s="31"/>
      <c r="E26" s="31"/>
      <c r="F26" s="21">
        <v>4373</v>
      </c>
      <c r="H26" s="21">
        <v>4466</v>
      </c>
      <c r="K26" s="28"/>
    </row>
    <row r="27" spans="2:11" ht="15.75">
      <c r="B27" s="31"/>
      <c r="C27" s="35" t="s">
        <v>59</v>
      </c>
      <c r="D27" s="31"/>
      <c r="E27" s="31"/>
      <c r="F27" s="21">
        <v>0</v>
      </c>
      <c r="H27" s="21">
        <v>297</v>
      </c>
      <c r="K27" s="28"/>
    </row>
    <row r="28" spans="2:11" ht="15.75">
      <c r="B28" s="31"/>
      <c r="C28" s="35" t="s">
        <v>60</v>
      </c>
      <c r="D28" s="31"/>
      <c r="E28" s="31"/>
      <c r="F28" s="21">
        <v>710</v>
      </c>
      <c r="H28" s="21">
        <v>389</v>
      </c>
      <c r="K28" s="28"/>
    </row>
    <row r="29" spans="2:11" ht="15.75">
      <c r="B29" s="31"/>
      <c r="C29" s="35"/>
      <c r="D29" s="31"/>
      <c r="E29" s="31"/>
      <c r="F29" s="22">
        <f>SUM(F24:F28)</f>
        <v>401126</v>
      </c>
      <c r="H29" s="22">
        <f>SUM(H24:H28)</f>
        <v>564303</v>
      </c>
      <c r="K29" s="28"/>
    </row>
    <row r="30" spans="2:11" ht="15.75">
      <c r="B30" s="31">
        <v>6</v>
      </c>
      <c r="C30" s="31" t="s">
        <v>61</v>
      </c>
      <c r="D30" s="31"/>
      <c r="E30" s="31"/>
      <c r="F30" s="21"/>
      <c r="H30" s="21"/>
      <c r="K30" s="28"/>
    </row>
    <row r="31" spans="2:11" ht="15.75">
      <c r="B31" s="31"/>
      <c r="C31" s="35" t="s">
        <v>82</v>
      </c>
      <c r="D31" s="31"/>
      <c r="E31" s="31"/>
      <c r="F31" s="21">
        <v>102526</v>
      </c>
      <c r="H31" s="21">
        <v>302163</v>
      </c>
      <c r="K31" s="28"/>
    </row>
    <row r="32" spans="2:11" ht="15.75">
      <c r="B32" s="31"/>
      <c r="C32" s="35" t="s">
        <v>62</v>
      </c>
      <c r="D32" s="31"/>
      <c r="E32" s="31"/>
      <c r="F32" s="21">
        <f>13141+32095</f>
        <v>45236</v>
      </c>
      <c r="H32" s="21">
        <v>41891</v>
      </c>
      <c r="K32" s="28"/>
    </row>
    <row r="33" spans="2:11" ht="15.75">
      <c r="B33" s="31"/>
      <c r="C33" s="35" t="s">
        <v>63</v>
      </c>
      <c r="D33" s="31"/>
      <c r="E33" s="31"/>
      <c r="F33" s="21">
        <v>86519</v>
      </c>
      <c r="H33" s="21">
        <v>67452</v>
      </c>
      <c r="K33" s="28"/>
    </row>
    <row r="34" spans="2:11" ht="15.75">
      <c r="B34" s="31"/>
      <c r="C34" s="35" t="s">
        <v>83</v>
      </c>
      <c r="D34" s="31"/>
      <c r="E34" s="31"/>
      <c r="F34" s="21">
        <v>97</v>
      </c>
      <c r="H34" s="21">
        <v>96</v>
      </c>
      <c r="K34" s="28"/>
    </row>
    <row r="35" spans="2:11" ht="15.75">
      <c r="B35" s="31"/>
      <c r="C35" s="35" t="s">
        <v>81</v>
      </c>
      <c r="D35" s="31"/>
      <c r="E35" s="31"/>
      <c r="F35" s="21">
        <v>2808</v>
      </c>
      <c r="H35" s="21">
        <v>2808</v>
      </c>
      <c r="K35" s="28"/>
    </row>
    <row r="36" spans="2:11" ht="15.75">
      <c r="B36" s="31"/>
      <c r="C36" s="35" t="s">
        <v>64</v>
      </c>
      <c r="D36" s="31"/>
      <c r="E36" s="31"/>
      <c r="F36" s="21">
        <f>101889+9170</f>
        <v>111059</v>
      </c>
      <c r="H36" s="21">
        <v>103933</v>
      </c>
      <c r="K36" s="28"/>
    </row>
    <row r="37" spans="2:11" ht="15.75">
      <c r="B37" s="31"/>
      <c r="C37" s="35" t="s">
        <v>84</v>
      </c>
      <c r="D37" s="31"/>
      <c r="E37" s="31"/>
      <c r="F37" s="21">
        <v>22035</v>
      </c>
      <c r="H37" s="21">
        <v>22217</v>
      </c>
      <c r="K37" s="28"/>
    </row>
    <row r="38" spans="2:11" ht="15.75">
      <c r="B38" s="31"/>
      <c r="C38" s="35"/>
      <c r="D38" s="31"/>
      <c r="E38" s="31"/>
      <c r="F38" s="22">
        <f>SUM(F31:F37)</f>
        <v>370280</v>
      </c>
      <c r="H38" s="22">
        <f>SUM(H31:H37)</f>
        <v>540560</v>
      </c>
      <c r="K38" s="28"/>
    </row>
    <row r="39" spans="2:11" ht="15.75">
      <c r="B39" s="31"/>
      <c r="C39" s="31"/>
      <c r="D39" s="31"/>
      <c r="E39" s="31"/>
      <c r="K39" s="28"/>
    </row>
    <row r="40" spans="2:11" ht="15.75">
      <c r="B40" s="31">
        <v>7</v>
      </c>
      <c r="C40" s="31" t="s">
        <v>65</v>
      </c>
      <c r="D40" s="31"/>
      <c r="E40" s="31"/>
      <c r="F40" s="4">
        <f>+F29-F38</f>
        <v>30846</v>
      </c>
      <c r="H40" s="4">
        <f>+H29-H38</f>
        <v>23743</v>
      </c>
      <c r="K40" s="28"/>
    </row>
    <row r="41" spans="2:11" ht="15.75">
      <c r="B41" s="31"/>
      <c r="C41" s="31"/>
      <c r="D41" s="31"/>
      <c r="E41" s="31"/>
      <c r="K41" s="28"/>
    </row>
    <row r="42" spans="2:11" ht="16.5" thickBot="1">
      <c r="B42" s="31"/>
      <c r="C42" s="31"/>
      <c r="D42" s="31"/>
      <c r="E42" s="31"/>
      <c r="F42" s="23">
        <f>+F15+F17+F19+F21+F40</f>
        <v>79627</v>
      </c>
      <c r="H42" s="23">
        <f>+H15+H17+H19+H21+H40</f>
        <v>79875</v>
      </c>
      <c r="K42" s="28"/>
    </row>
    <row r="43" spans="2:11" ht="16.5" thickTop="1">
      <c r="B43" s="31">
        <v>8</v>
      </c>
      <c r="C43" s="31" t="s">
        <v>66</v>
      </c>
      <c r="D43" s="31"/>
      <c r="E43" s="31"/>
      <c r="K43" s="28"/>
    </row>
    <row r="44" spans="2:11" ht="15.75">
      <c r="B44" s="31"/>
      <c r="C44" s="31" t="s">
        <v>67</v>
      </c>
      <c r="D44" s="31"/>
      <c r="E44" s="31"/>
      <c r="F44" s="20">
        <v>60000</v>
      </c>
      <c r="H44" s="20">
        <v>60000</v>
      </c>
      <c r="K44" s="28"/>
    </row>
    <row r="45" spans="2:11" ht="15.75">
      <c r="B45" s="31"/>
      <c r="C45" s="35" t="s">
        <v>68</v>
      </c>
      <c r="D45" s="31"/>
      <c r="E45" s="31"/>
      <c r="F45" s="21">
        <v>659</v>
      </c>
      <c r="H45" s="21">
        <v>659</v>
      </c>
      <c r="K45" s="28"/>
    </row>
    <row r="46" spans="2:11" ht="15.75">
      <c r="B46" s="31"/>
      <c r="C46" s="35" t="s">
        <v>69</v>
      </c>
      <c r="D46" s="31"/>
      <c r="E46" s="31"/>
      <c r="F46" s="21">
        <v>0</v>
      </c>
      <c r="H46" s="21">
        <v>0</v>
      </c>
      <c r="K46" s="28"/>
    </row>
    <row r="47" spans="2:11" ht="15.75">
      <c r="B47" s="31"/>
      <c r="C47" s="35" t="s">
        <v>70</v>
      </c>
      <c r="D47" s="31"/>
      <c r="E47" s="31"/>
      <c r="F47" s="21">
        <v>0</v>
      </c>
      <c r="H47" s="21">
        <v>0</v>
      </c>
      <c r="K47" s="28"/>
    </row>
    <row r="48" spans="2:11" ht="15.75">
      <c r="B48" s="31"/>
      <c r="C48" s="35" t="s">
        <v>71</v>
      </c>
      <c r="D48" s="31"/>
      <c r="E48" s="31"/>
      <c r="F48" s="21">
        <v>0</v>
      </c>
      <c r="H48" s="21">
        <v>0</v>
      </c>
      <c r="K48" s="28"/>
    </row>
    <row r="49" spans="2:11" ht="15.75">
      <c r="B49" s="31"/>
      <c r="C49" s="35" t="s">
        <v>72</v>
      </c>
      <c r="D49" s="31"/>
      <c r="E49" s="31"/>
      <c r="F49" s="24">
        <v>18358</v>
      </c>
      <c r="H49" s="24">
        <v>18856</v>
      </c>
      <c r="K49" s="28"/>
    </row>
    <row r="50" spans="2:11" ht="15.75">
      <c r="B50" s="31"/>
      <c r="C50" s="35"/>
      <c r="D50" s="31"/>
      <c r="E50" s="31"/>
      <c r="F50" s="4">
        <f>SUM(F44:F49)</f>
        <v>79017</v>
      </c>
      <c r="H50" s="4">
        <f>SUM(H44:H49)</f>
        <v>79515</v>
      </c>
      <c r="K50" s="28"/>
    </row>
    <row r="51" spans="2:11" ht="15.75">
      <c r="B51" s="31">
        <v>9</v>
      </c>
      <c r="C51" s="31" t="s">
        <v>73</v>
      </c>
      <c r="D51" s="31"/>
      <c r="E51" s="31"/>
      <c r="F51" s="4">
        <v>0</v>
      </c>
      <c r="H51" s="4">
        <v>0</v>
      </c>
      <c r="K51" s="28"/>
    </row>
    <row r="52" spans="2:11" ht="15.75">
      <c r="B52" s="31">
        <v>10</v>
      </c>
      <c r="C52" s="31" t="s">
        <v>74</v>
      </c>
      <c r="D52" s="31"/>
      <c r="E52" s="31"/>
      <c r="F52" s="4">
        <v>0</v>
      </c>
      <c r="H52" s="4">
        <v>0</v>
      </c>
      <c r="K52" s="28"/>
    </row>
    <row r="53" spans="2:11" ht="15.75">
      <c r="B53" s="31">
        <v>11</v>
      </c>
      <c r="C53" s="31" t="s">
        <v>75</v>
      </c>
      <c r="D53" s="31"/>
      <c r="E53" s="31"/>
      <c r="F53" s="4">
        <v>610</v>
      </c>
      <c r="H53" s="4">
        <v>360</v>
      </c>
      <c r="K53" s="28"/>
    </row>
    <row r="54" spans="2:11" ht="16.5" thickBot="1">
      <c r="B54" s="31"/>
      <c r="C54" s="31"/>
      <c r="D54" s="31"/>
      <c r="E54" s="31"/>
      <c r="F54" s="23">
        <f>+F50+F51+F52+F53</f>
        <v>79627</v>
      </c>
      <c r="H54" s="23">
        <f>+H50+H51+H52+H53</f>
        <v>79875</v>
      </c>
      <c r="K54" s="28"/>
    </row>
    <row r="55" spans="2:11" ht="16.5" thickTop="1">
      <c r="B55" s="31">
        <v>12</v>
      </c>
      <c r="C55" s="31" t="s">
        <v>97</v>
      </c>
      <c r="D55" s="31"/>
      <c r="E55" s="31"/>
      <c r="F55" s="36">
        <f>+F50/F44</f>
        <v>1.31695</v>
      </c>
      <c r="H55" s="38">
        <f>+H50/H44</f>
        <v>1.32525</v>
      </c>
      <c r="K55" s="29"/>
    </row>
    <row r="56" spans="2:8" ht="15.75">
      <c r="B56" s="31"/>
      <c r="C56" s="31"/>
      <c r="D56" s="31"/>
      <c r="E56" s="31"/>
      <c r="H56" s="28"/>
    </row>
  </sheetData>
  <mergeCells count="3">
    <mergeCell ref="C3:I3"/>
    <mergeCell ref="C4:I4"/>
    <mergeCell ref="C5:I5"/>
  </mergeCells>
  <printOptions/>
  <pageMargins left="0.25" right="0.29" top="0.38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A41" sqref="A1:IV16384"/>
    </sheetView>
  </sheetViews>
  <sheetFormatPr defaultColWidth="9.140625" defaultRowHeight="12.75"/>
  <cols>
    <col min="1" max="1" width="7.140625" style="71" customWidth="1"/>
    <col min="2" max="2" width="11.00390625" style="71" bestFit="1" customWidth="1"/>
    <col min="3" max="3" width="13.00390625" style="71" customWidth="1"/>
    <col min="4" max="4" width="9.140625" style="71" customWidth="1"/>
    <col min="5" max="5" width="2.140625" style="71" customWidth="1"/>
    <col min="6" max="6" width="12.7109375" style="71" customWidth="1"/>
    <col min="7" max="7" width="4.00390625" style="71" customWidth="1"/>
    <col min="8" max="8" width="9.140625" style="71" customWidth="1"/>
    <col min="9" max="9" width="0.5625" style="71" customWidth="1"/>
    <col min="10" max="10" width="14.28125" style="78" customWidth="1"/>
    <col min="11" max="11" width="16.140625" style="78" customWidth="1"/>
    <col min="12" max="12" width="10.7109375" style="71" customWidth="1"/>
    <col min="13" max="16384" width="9.140625" style="71" customWidth="1"/>
  </cols>
  <sheetData>
    <row r="2" spans="2:12" ht="18.7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2.7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2.7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6" spans="1:11" ht="12.75">
      <c r="A6" s="72"/>
      <c r="B6" s="73"/>
      <c r="C6" s="29"/>
      <c r="D6" s="29"/>
      <c r="E6" s="29"/>
      <c r="F6" s="29"/>
      <c r="G6" s="29"/>
      <c r="H6" s="29"/>
      <c r="I6" s="29"/>
      <c r="J6" s="28"/>
      <c r="K6" s="28"/>
    </row>
    <row r="7" spans="2:11" ht="12.75">
      <c r="B7" s="29"/>
      <c r="C7" s="29"/>
      <c r="D7" s="29"/>
      <c r="E7" s="29"/>
      <c r="F7" s="29"/>
      <c r="G7" s="29"/>
      <c r="H7" s="29"/>
      <c r="I7" s="29"/>
      <c r="J7" s="28"/>
      <c r="K7" s="28"/>
    </row>
    <row r="8" spans="2:11" ht="12.75">
      <c r="B8" s="74"/>
      <c r="C8" s="29"/>
      <c r="D8" s="29"/>
      <c r="E8" s="29"/>
      <c r="F8" s="29"/>
      <c r="G8" s="29"/>
      <c r="H8" s="29"/>
      <c r="I8" s="29"/>
      <c r="J8" s="28"/>
      <c r="K8" s="28"/>
    </row>
    <row r="9" spans="2:11" ht="12.75">
      <c r="B9" s="29"/>
      <c r="C9" s="29"/>
      <c r="D9" s="29"/>
      <c r="E9" s="29"/>
      <c r="F9" s="29"/>
      <c r="G9" s="29"/>
      <c r="H9" s="29"/>
      <c r="I9" s="29"/>
      <c r="J9" s="28"/>
      <c r="K9" s="28"/>
    </row>
    <row r="10" spans="2:11" ht="12.75">
      <c r="B10" s="29"/>
      <c r="C10" s="29"/>
      <c r="D10" s="29"/>
      <c r="E10" s="29"/>
      <c r="F10" s="29"/>
      <c r="G10" s="29"/>
      <c r="H10" s="29"/>
      <c r="I10" s="29"/>
      <c r="J10" s="28"/>
      <c r="K10" s="28"/>
    </row>
    <row r="11" spans="2:11" ht="12.75">
      <c r="B11" s="29"/>
      <c r="C11" s="29"/>
      <c r="D11" s="29"/>
      <c r="E11" s="29"/>
      <c r="F11" s="29"/>
      <c r="G11" s="29"/>
      <c r="H11" s="29"/>
      <c r="I11" s="29"/>
      <c r="J11" s="28"/>
      <c r="K11" s="28"/>
    </row>
    <row r="12" spans="2:11" ht="12.75">
      <c r="B12" s="29"/>
      <c r="C12" s="29"/>
      <c r="D12" s="29"/>
      <c r="E12" s="29"/>
      <c r="F12" s="29"/>
      <c r="G12" s="29"/>
      <c r="H12" s="29"/>
      <c r="I12" s="29"/>
      <c r="J12" s="28"/>
      <c r="K12" s="28"/>
    </row>
    <row r="13" spans="2:11" ht="12.75">
      <c r="B13" s="74"/>
      <c r="C13" s="29"/>
      <c r="D13" s="29"/>
      <c r="E13" s="29"/>
      <c r="F13" s="29"/>
      <c r="G13" s="29"/>
      <c r="H13" s="29"/>
      <c r="I13" s="29"/>
      <c r="J13" s="28"/>
      <c r="K13" s="28"/>
    </row>
    <row r="14" spans="2:11" ht="12.75">
      <c r="B14" s="29"/>
      <c r="C14" s="29"/>
      <c r="D14" s="29"/>
      <c r="E14" s="29"/>
      <c r="F14" s="29"/>
      <c r="G14" s="29"/>
      <c r="H14" s="29"/>
      <c r="I14" s="29"/>
      <c r="J14" s="28"/>
      <c r="K14" s="28"/>
    </row>
    <row r="15" spans="2:11" ht="12.75">
      <c r="B15" s="29"/>
      <c r="C15" s="29"/>
      <c r="D15" s="29"/>
      <c r="E15" s="29"/>
      <c r="F15" s="29"/>
      <c r="G15" s="29"/>
      <c r="H15" s="29"/>
      <c r="I15" s="29"/>
      <c r="J15" s="28"/>
      <c r="K15" s="28"/>
    </row>
    <row r="16" spans="2:11" ht="12.75">
      <c r="B16" s="74"/>
      <c r="C16" s="29"/>
      <c r="D16" s="29"/>
      <c r="E16" s="29"/>
      <c r="F16" s="29"/>
      <c r="G16" s="29"/>
      <c r="H16" s="29"/>
      <c r="I16" s="29"/>
      <c r="J16" s="28"/>
      <c r="K16" s="28"/>
    </row>
    <row r="17" spans="2:11" ht="12.75">
      <c r="B17" s="29"/>
      <c r="C17" s="29"/>
      <c r="D17" s="29"/>
      <c r="E17" s="29"/>
      <c r="F17" s="29"/>
      <c r="G17" s="29"/>
      <c r="H17" s="29"/>
      <c r="I17" s="29"/>
      <c r="J17" s="28"/>
      <c r="K17" s="28"/>
    </row>
    <row r="18" spans="2:11" ht="12.75">
      <c r="B18" s="29"/>
      <c r="C18" s="29"/>
      <c r="D18" s="29"/>
      <c r="E18" s="29"/>
      <c r="F18" s="29"/>
      <c r="G18" s="29"/>
      <c r="H18" s="29"/>
      <c r="I18" s="29"/>
      <c r="J18" s="28"/>
      <c r="K18" s="28"/>
    </row>
    <row r="19" spans="2:11" ht="12.75">
      <c r="B19" s="74"/>
      <c r="C19" s="29"/>
      <c r="D19" s="29"/>
      <c r="E19" s="29"/>
      <c r="F19" s="29"/>
      <c r="G19" s="29"/>
      <c r="H19" s="29"/>
      <c r="I19" s="29"/>
      <c r="J19" s="28"/>
      <c r="K19" s="28"/>
    </row>
    <row r="20" spans="2:11" ht="12.75">
      <c r="B20" s="74"/>
      <c r="C20" s="29"/>
      <c r="D20" s="97"/>
      <c r="E20" s="97"/>
      <c r="F20" s="97"/>
      <c r="G20" s="29"/>
      <c r="H20" s="97"/>
      <c r="I20" s="97"/>
      <c r="J20" s="97"/>
      <c r="K20" s="28"/>
    </row>
    <row r="21" spans="2:11" ht="12.75">
      <c r="B21" s="74"/>
      <c r="C21" s="29"/>
      <c r="D21" s="75"/>
      <c r="F21" s="76"/>
      <c r="G21" s="29"/>
      <c r="H21" s="75"/>
      <c r="J21" s="27"/>
      <c r="K21" s="28"/>
    </row>
    <row r="22" spans="2:11" ht="12.75">
      <c r="B22" s="74"/>
      <c r="C22" s="29"/>
      <c r="D22" s="75"/>
      <c r="F22" s="76"/>
      <c r="G22" s="29"/>
      <c r="H22" s="75"/>
      <c r="J22" s="27"/>
      <c r="K22" s="28"/>
    </row>
    <row r="23" spans="2:11" ht="12.75">
      <c r="B23" s="74"/>
      <c r="C23" s="29"/>
      <c r="D23" s="75"/>
      <c r="F23" s="76"/>
      <c r="G23" s="29"/>
      <c r="H23" s="75"/>
      <c r="J23" s="27"/>
      <c r="K23" s="28"/>
    </row>
    <row r="24" spans="2:11" ht="12.75">
      <c r="B24" s="74"/>
      <c r="C24" s="29"/>
      <c r="D24" s="42"/>
      <c r="E24" s="42"/>
      <c r="F24" s="42"/>
      <c r="G24" s="29"/>
      <c r="H24" s="42"/>
      <c r="I24" s="42"/>
      <c r="J24" s="43"/>
      <c r="K24" s="28"/>
    </row>
    <row r="25" spans="2:11" ht="12.75">
      <c r="B25" s="74"/>
      <c r="C25" s="29"/>
      <c r="D25" s="42"/>
      <c r="E25" s="42"/>
      <c r="F25" s="42"/>
      <c r="G25" s="29"/>
      <c r="H25" s="42"/>
      <c r="I25" s="42"/>
      <c r="J25" s="43"/>
      <c r="K25" s="28"/>
    </row>
    <row r="26" spans="2:11" ht="12.75">
      <c r="B26" s="29"/>
      <c r="C26" s="29"/>
      <c r="D26" s="42"/>
      <c r="E26" s="42"/>
      <c r="F26" s="42"/>
      <c r="G26" s="29"/>
      <c r="H26" s="42"/>
      <c r="I26" s="42"/>
      <c r="J26" s="43"/>
      <c r="K26" s="28"/>
    </row>
    <row r="27" spans="2:14" ht="12.75">
      <c r="B27" s="29"/>
      <c r="C27" s="29"/>
      <c r="D27" s="29"/>
      <c r="E27" s="29"/>
      <c r="F27" s="29"/>
      <c r="G27" s="77"/>
      <c r="H27" s="29"/>
      <c r="I27" s="29"/>
      <c r="J27" s="71"/>
      <c r="L27" s="77"/>
      <c r="M27" s="77"/>
      <c r="N27" s="77"/>
    </row>
    <row r="28" spans="2:14" ht="12.75">
      <c r="B28" s="79"/>
      <c r="C28" s="29"/>
      <c r="D28" s="28"/>
      <c r="E28" s="29"/>
      <c r="F28" s="17"/>
      <c r="G28" s="77"/>
      <c r="H28" s="28"/>
      <c r="I28" s="29"/>
      <c r="J28" s="58"/>
      <c r="L28" s="75"/>
      <c r="N28" s="80"/>
    </row>
    <row r="29" spans="2:14" ht="12.75">
      <c r="B29" s="79"/>
      <c r="C29" s="29"/>
      <c r="D29" s="29"/>
      <c r="E29" s="29"/>
      <c r="F29" s="17"/>
      <c r="G29" s="77"/>
      <c r="H29" s="28"/>
      <c r="I29" s="29"/>
      <c r="J29" s="17"/>
      <c r="L29" s="75"/>
      <c r="N29" s="80"/>
    </row>
    <row r="30" spans="2:14" ht="12.75">
      <c r="B30" s="29"/>
      <c r="C30" s="29"/>
      <c r="D30" s="28"/>
      <c r="E30" s="29"/>
      <c r="F30" s="17"/>
      <c r="G30" s="77"/>
      <c r="H30" s="28"/>
      <c r="I30" s="29"/>
      <c r="J30" s="58"/>
      <c r="L30" s="75"/>
      <c r="N30" s="80"/>
    </row>
    <row r="31" spans="2:14" ht="12.75">
      <c r="B31" s="79"/>
      <c r="C31" s="29"/>
      <c r="D31" s="29"/>
      <c r="E31" s="29"/>
      <c r="F31" s="17"/>
      <c r="G31" s="77"/>
      <c r="H31" s="28"/>
      <c r="I31" s="29"/>
      <c r="J31" s="17"/>
      <c r="L31" s="75"/>
      <c r="N31" s="80"/>
    </row>
    <row r="32" spans="2:14" ht="12.75">
      <c r="B32" s="29"/>
      <c r="C32" s="29"/>
      <c r="D32" s="28"/>
      <c r="E32" s="29"/>
      <c r="F32" s="17"/>
      <c r="G32" s="77"/>
      <c r="H32" s="28"/>
      <c r="I32" s="29"/>
      <c r="J32" s="58"/>
      <c r="L32" s="75"/>
      <c r="N32" s="80"/>
    </row>
    <row r="33" spans="2:14" ht="12.75">
      <c r="B33" s="79"/>
      <c r="C33" s="29"/>
      <c r="D33" s="29"/>
      <c r="E33" s="29"/>
      <c r="F33" s="17"/>
      <c r="G33" s="77"/>
      <c r="H33" s="28"/>
      <c r="I33" s="29"/>
      <c r="J33" s="17"/>
      <c r="L33" s="75"/>
      <c r="N33" s="80"/>
    </row>
    <row r="34" spans="2:14" ht="12.75">
      <c r="B34" s="79"/>
      <c r="C34" s="29"/>
      <c r="D34" s="81"/>
      <c r="E34" s="29"/>
      <c r="F34" s="17"/>
      <c r="G34" s="77"/>
      <c r="H34" s="28"/>
      <c r="I34" s="29"/>
      <c r="J34" s="58"/>
      <c r="L34" s="75"/>
      <c r="N34" s="80"/>
    </row>
    <row r="35" spans="2:14" ht="12.75" customHeight="1">
      <c r="B35" s="79"/>
      <c r="C35" s="29"/>
      <c r="D35" s="29"/>
      <c r="E35" s="29"/>
      <c r="F35" s="17"/>
      <c r="G35" s="77"/>
      <c r="H35" s="28"/>
      <c r="I35" s="29"/>
      <c r="J35" s="17"/>
      <c r="L35" s="75"/>
      <c r="N35" s="80"/>
    </row>
    <row r="36" spans="2:14" ht="14.25" customHeight="1">
      <c r="B36" s="82"/>
      <c r="C36" s="29"/>
      <c r="D36" s="29"/>
      <c r="E36" s="15"/>
      <c r="F36" s="29"/>
      <c r="G36" s="29"/>
      <c r="H36" s="29"/>
      <c r="I36" s="29"/>
      <c r="J36" s="15"/>
      <c r="K36" s="29"/>
      <c r="L36" s="28"/>
      <c r="N36" s="80"/>
    </row>
    <row r="37" spans="2:14" ht="12.75">
      <c r="B37" s="29"/>
      <c r="C37" s="29"/>
      <c r="D37" s="29"/>
      <c r="E37" s="15"/>
      <c r="F37" s="29"/>
      <c r="G37" s="29"/>
      <c r="H37" s="29"/>
      <c r="I37" s="29"/>
      <c r="J37" s="15"/>
      <c r="K37" s="29"/>
      <c r="L37" s="28"/>
      <c r="N37" s="80"/>
    </row>
    <row r="38" spans="2:14" ht="12.75">
      <c r="B38" s="29"/>
      <c r="C38" s="29"/>
      <c r="D38" s="29"/>
      <c r="E38" s="15"/>
      <c r="F38" s="29"/>
      <c r="G38" s="29"/>
      <c r="H38" s="29"/>
      <c r="I38" s="29"/>
      <c r="J38" s="15"/>
      <c r="K38" s="29"/>
      <c r="L38" s="28"/>
      <c r="N38" s="80"/>
    </row>
    <row r="39" spans="2:14" ht="12.75">
      <c r="B39" s="74"/>
      <c r="C39" s="29"/>
      <c r="D39" s="29"/>
      <c r="E39" s="29"/>
      <c r="F39" s="75"/>
      <c r="H39" s="76"/>
      <c r="I39" s="76"/>
      <c r="J39" s="71"/>
      <c r="L39" s="75"/>
      <c r="N39" s="80"/>
    </row>
    <row r="40" spans="2:11" ht="12.75">
      <c r="B40" s="74"/>
      <c r="C40" s="29"/>
      <c r="D40" s="29"/>
      <c r="E40" s="29"/>
      <c r="F40" s="29"/>
      <c r="G40" s="29"/>
      <c r="H40" s="29"/>
      <c r="I40" s="29"/>
      <c r="J40" s="28"/>
      <c r="K40" s="28"/>
    </row>
    <row r="41" spans="2:11" ht="12.75">
      <c r="B41" s="29"/>
      <c r="C41" s="29"/>
      <c r="D41" s="29"/>
      <c r="E41" s="29"/>
      <c r="F41" s="29"/>
      <c r="G41" s="29"/>
      <c r="H41" s="29"/>
      <c r="I41" s="29"/>
      <c r="J41" s="28"/>
      <c r="K41" s="28"/>
    </row>
    <row r="42" spans="2:11" ht="12.75">
      <c r="B42" s="29"/>
      <c r="C42" s="29"/>
      <c r="D42" s="29"/>
      <c r="E42" s="29"/>
      <c r="F42" s="29"/>
      <c r="G42" s="29"/>
      <c r="H42" s="29"/>
      <c r="I42" s="29"/>
      <c r="J42" s="28"/>
      <c r="K42" s="28"/>
    </row>
    <row r="43" spans="2:11" ht="12.75">
      <c r="B43" s="74"/>
      <c r="C43" s="29"/>
      <c r="D43" s="29"/>
      <c r="E43" s="29"/>
      <c r="F43" s="29"/>
      <c r="G43" s="29"/>
      <c r="H43" s="29"/>
      <c r="I43" s="29"/>
      <c r="J43" s="28"/>
      <c r="K43" s="28"/>
    </row>
    <row r="44" spans="2:11" ht="12.75">
      <c r="B44" s="29"/>
      <c r="C44" s="29"/>
      <c r="D44" s="29"/>
      <c r="E44" s="29"/>
      <c r="F44" s="29"/>
      <c r="G44" s="29"/>
      <c r="H44" s="29"/>
      <c r="I44" s="29"/>
      <c r="J44" s="28"/>
      <c r="K44" s="28"/>
    </row>
    <row r="45" spans="2:11" ht="12.75">
      <c r="B45" s="29"/>
      <c r="C45" s="29"/>
      <c r="D45" s="29"/>
      <c r="E45" s="29"/>
      <c r="F45" s="29"/>
      <c r="G45" s="29"/>
      <c r="H45" s="29"/>
      <c r="I45" s="29"/>
      <c r="J45" s="28"/>
      <c r="K45" s="28"/>
    </row>
    <row r="46" spans="2:11" ht="12.75">
      <c r="B46" s="29"/>
      <c r="C46" s="29"/>
      <c r="D46" s="29"/>
      <c r="E46" s="29"/>
      <c r="F46" s="29"/>
      <c r="G46" s="29"/>
      <c r="H46" s="29"/>
      <c r="I46" s="29"/>
      <c r="J46" s="28"/>
      <c r="K46" s="28"/>
    </row>
    <row r="47" spans="2:11" ht="12.75">
      <c r="B47" s="74"/>
      <c r="C47" s="29"/>
      <c r="D47" s="29"/>
      <c r="E47" s="29"/>
      <c r="F47" s="29"/>
      <c r="G47" s="29"/>
      <c r="H47" s="29"/>
      <c r="I47" s="29"/>
      <c r="J47" s="28"/>
      <c r="K47" s="28"/>
    </row>
    <row r="48" spans="2:11" ht="12.75">
      <c r="B48" s="29"/>
      <c r="C48" s="29"/>
      <c r="D48" s="29"/>
      <c r="E48" s="29"/>
      <c r="F48" s="29"/>
      <c r="G48" s="29"/>
      <c r="H48" s="29"/>
      <c r="I48" s="29"/>
      <c r="J48" s="28"/>
      <c r="K48" s="28"/>
    </row>
    <row r="49" spans="2:11" ht="12.75">
      <c r="B49" s="29"/>
      <c r="C49" s="29"/>
      <c r="D49" s="29"/>
      <c r="E49" s="29"/>
      <c r="F49" s="29"/>
      <c r="G49" s="29"/>
      <c r="H49" s="29"/>
      <c r="I49" s="29"/>
      <c r="J49" s="28"/>
      <c r="K49" s="28"/>
    </row>
    <row r="50" spans="2:11" ht="12.75">
      <c r="B50" s="74"/>
      <c r="C50" s="29"/>
      <c r="D50" s="29"/>
      <c r="E50" s="29"/>
      <c r="F50" s="29"/>
      <c r="G50" s="29"/>
      <c r="H50" s="29"/>
      <c r="I50" s="29"/>
      <c r="J50" s="28"/>
      <c r="K50" s="28"/>
    </row>
    <row r="51" spans="2:11" ht="12.75">
      <c r="B51" s="29"/>
      <c r="C51" s="29"/>
      <c r="D51" s="29"/>
      <c r="E51" s="29"/>
      <c r="F51" s="29"/>
      <c r="G51" s="29"/>
      <c r="H51" s="29"/>
      <c r="I51" s="29"/>
      <c r="J51" s="28"/>
      <c r="K51" s="28"/>
    </row>
    <row r="52" spans="2:11" ht="12.75">
      <c r="B52" s="29"/>
      <c r="C52" s="29"/>
      <c r="D52" s="29"/>
      <c r="E52" s="29"/>
      <c r="F52" s="29"/>
      <c r="G52" s="29"/>
      <c r="H52" s="29"/>
      <c r="I52" s="29"/>
      <c r="J52" s="28"/>
      <c r="K52" s="28"/>
    </row>
    <row r="53" spans="2:11" ht="12.75">
      <c r="B53" s="74"/>
      <c r="C53" s="29"/>
      <c r="D53" s="29"/>
      <c r="E53" s="29"/>
      <c r="F53" s="29"/>
      <c r="G53" s="29"/>
      <c r="H53" s="29"/>
      <c r="I53" s="29"/>
      <c r="J53" s="28"/>
      <c r="K53" s="28"/>
    </row>
    <row r="54" spans="2:11" ht="12.75">
      <c r="B54" s="29"/>
      <c r="C54" s="29"/>
      <c r="D54" s="29"/>
      <c r="E54" s="29"/>
      <c r="F54" s="29"/>
      <c r="G54" s="29"/>
      <c r="H54" s="29"/>
      <c r="I54" s="29"/>
      <c r="J54" s="28"/>
      <c r="K54" s="28"/>
    </row>
    <row r="55" spans="2:11" ht="12.75">
      <c r="B55" s="29"/>
      <c r="C55" s="29"/>
      <c r="D55" s="29"/>
      <c r="E55" s="29"/>
      <c r="F55" s="29"/>
      <c r="G55" s="29"/>
      <c r="H55" s="29"/>
      <c r="I55" s="29"/>
      <c r="J55" s="28"/>
      <c r="K55" s="28"/>
    </row>
    <row r="56" spans="2:11" ht="12.75">
      <c r="B56" s="29"/>
      <c r="C56" s="29"/>
      <c r="D56" s="29"/>
      <c r="E56" s="29"/>
      <c r="F56" s="29"/>
      <c r="G56" s="29"/>
      <c r="H56" s="29"/>
      <c r="I56" s="29"/>
      <c r="J56" s="28"/>
      <c r="K56" s="28"/>
    </row>
    <row r="57" spans="2:11" ht="12.75">
      <c r="B57" s="74"/>
      <c r="C57" s="29"/>
      <c r="D57" s="29"/>
      <c r="E57" s="29"/>
      <c r="F57" s="29"/>
      <c r="G57" s="29"/>
      <c r="H57" s="29"/>
      <c r="I57" s="29"/>
      <c r="J57" s="28"/>
      <c r="K57" s="28"/>
    </row>
    <row r="58" spans="2:11" ht="12.75">
      <c r="B58" s="29"/>
      <c r="C58" s="29"/>
      <c r="D58" s="29"/>
      <c r="E58" s="29"/>
      <c r="F58" s="29"/>
      <c r="G58" s="29"/>
      <c r="H58" s="29"/>
      <c r="I58" s="29"/>
      <c r="J58" s="28"/>
      <c r="K58" s="28"/>
    </row>
    <row r="59" spans="2:11" ht="12.75">
      <c r="B59" s="29"/>
      <c r="C59" s="29"/>
      <c r="D59" s="29"/>
      <c r="E59" s="29"/>
      <c r="F59" s="29"/>
      <c r="G59" s="29"/>
      <c r="H59" s="29"/>
      <c r="I59" s="29"/>
      <c r="J59" s="28"/>
      <c r="K59" s="28"/>
    </row>
    <row r="60" spans="2:11" ht="12.75">
      <c r="B60" s="74"/>
      <c r="C60" s="29"/>
      <c r="D60" s="29"/>
      <c r="E60" s="29"/>
      <c r="F60" s="29"/>
      <c r="G60" s="29"/>
      <c r="H60" s="29"/>
      <c r="I60" s="29"/>
      <c r="J60" s="28"/>
      <c r="K60" s="28"/>
    </row>
    <row r="61" spans="2:11" ht="12.75">
      <c r="B61" s="29"/>
      <c r="C61" s="29"/>
      <c r="D61" s="29"/>
      <c r="E61" s="29"/>
      <c r="F61" s="29"/>
      <c r="G61" s="29"/>
      <c r="H61" s="29"/>
      <c r="I61" s="29"/>
      <c r="J61" s="28"/>
      <c r="K61" s="28"/>
    </row>
    <row r="62" spans="2:11" ht="12.75">
      <c r="B62" s="29"/>
      <c r="C62" s="29"/>
      <c r="D62" s="29"/>
      <c r="E62" s="29"/>
      <c r="F62" s="29"/>
      <c r="G62" s="29"/>
      <c r="H62" s="29"/>
      <c r="I62" s="29"/>
      <c r="J62" s="28"/>
      <c r="K62" s="28"/>
    </row>
    <row r="63" spans="2:11" ht="12.75">
      <c r="B63" s="29"/>
      <c r="C63" s="29"/>
      <c r="D63" s="29"/>
      <c r="E63" s="29"/>
      <c r="F63" s="29"/>
      <c r="G63" s="29"/>
      <c r="H63" s="29"/>
      <c r="I63" s="29"/>
      <c r="J63" s="28"/>
      <c r="K63" s="28"/>
    </row>
    <row r="64" spans="2:11" ht="12.75">
      <c r="B64" s="74"/>
      <c r="C64" s="29"/>
      <c r="D64" s="29"/>
      <c r="E64" s="29"/>
      <c r="F64" s="29"/>
      <c r="G64" s="29"/>
      <c r="H64" s="29"/>
      <c r="I64" s="29"/>
      <c r="J64" s="28"/>
      <c r="K64" s="28"/>
    </row>
    <row r="65" spans="2:11" ht="12.75">
      <c r="B65" s="29"/>
      <c r="C65" s="29"/>
      <c r="D65" s="29"/>
      <c r="E65" s="29"/>
      <c r="F65" s="29"/>
      <c r="G65" s="29"/>
      <c r="H65" s="29"/>
      <c r="I65" s="29"/>
      <c r="J65" s="28"/>
      <c r="K65" s="28"/>
    </row>
    <row r="66" spans="2:11" ht="12.75">
      <c r="B66" s="29"/>
      <c r="C66" s="29"/>
      <c r="D66" s="29"/>
      <c r="E66" s="29"/>
      <c r="F66" s="29"/>
      <c r="G66" s="29"/>
      <c r="H66" s="29"/>
      <c r="I66" s="29"/>
      <c r="J66" s="27"/>
      <c r="K66" s="28"/>
    </row>
    <row r="67" spans="2:11" ht="12.75">
      <c r="B67" s="29"/>
      <c r="C67" s="29"/>
      <c r="D67" s="29"/>
      <c r="E67" s="29"/>
      <c r="F67" s="29"/>
      <c r="G67" s="29"/>
      <c r="H67" s="29"/>
      <c r="I67" s="29"/>
      <c r="J67" s="83"/>
      <c r="K67" s="83"/>
    </row>
    <row r="68" spans="2:11" ht="12.75">
      <c r="B68" s="29"/>
      <c r="C68" s="29"/>
      <c r="D68" s="29"/>
      <c r="E68" s="29"/>
      <c r="F68" s="29"/>
      <c r="G68" s="29"/>
      <c r="H68" s="29"/>
      <c r="I68" s="29"/>
      <c r="J68" s="83"/>
      <c r="K68" s="83"/>
    </row>
    <row r="69" spans="2:11" ht="12.75">
      <c r="B69" s="29"/>
      <c r="C69" s="29"/>
      <c r="D69" s="29"/>
      <c r="E69" s="29"/>
      <c r="F69" s="29"/>
      <c r="G69" s="29"/>
      <c r="H69" s="29"/>
      <c r="I69" s="29"/>
      <c r="J69" s="83"/>
      <c r="K69" s="83"/>
    </row>
    <row r="70" spans="1:11" ht="12.75">
      <c r="A70" s="84"/>
      <c r="B70" s="29"/>
      <c r="C70" s="29"/>
      <c r="D70" s="29"/>
      <c r="E70" s="29"/>
      <c r="F70" s="29"/>
      <c r="G70" s="29"/>
      <c r="H70" s="29"/>
      <c r="I70" s="29"/>
      <c r="J70" s="83"/>
      <c r="K70" s="83"/>
    </row>
    <row r="71" spans="2:11" ht="12.75">
      <c r="B71" s="79"/>
      <c r="C71" s="29"/>
      <c r="D71" s="29"/>
      <c r="E71" s="29"/>
      <c r="F71" s="29"/>
      <c r="G71" s="29"/>
      <c r="H71" s="29"/>
      <c r="I71" s="29"/>
      <c r="J71" s="28"/>
      <c r="K71" s="28"/>
    </row>
    <row r="72" spans="2:11" ht="12.75">
      <c r="B72" s="29"/>
      <c r="C72" s="29"/>
      <c r="D72" s="29"/>
      <c r="E72" s="29"/>
      <c r="F72" s="29"/>
      <c r="G72" s="29"/>
      <c r="H72" s="29"/>
      <c r="I72" s="29"/>
      <c r="J72" s="28"/>
      <c r="K72" s="28"/>
    </row>
    <row r="73" spans="2:11" ht="12.75">
      <c r="B73" s="29"/>
      <c r="C73" s="29"/>
      <c r="D73" s="29"/>
      <c r="E73" s="29"/>
      <c r="F73" s="29"/>
      <c r="G73" s="29"/>
      <c r="H73" s="29"/>
      <c r="I73" s="29"/>
      <c r="J73" s="28"/>
      <c r="K73" s="28"/>
    </row>
    <row r="74" spans="2:11" ht="12.75">
      <c r="B74" s="29"/>
      <c r="C74" s="29"/>
      <c r="D74" s="29"/>
      <c r="E74" s="29"/>
      <c r="F74" s="29"/>
      <c r="G74" s="29"/>
      <c r="H74" s="29"/>
      <c r="I74" s="29"/>
      <c r="J74" s="28"/>
      <c r="K74" s="28"/>
    </row>
    <row r="75" spans="2:11" ht="12.75">
      <c r="B75" s="29"/>
      <c r="C75" s="29"/>
      <c r="D75" s="29"/>
      <c r="E75" s="29"/>
      <c r="F75" s="29"/>
      <c r="G75" s="29"/>
      <c r="H75" s="29"/>
      <c r="I75" s="29"/>
      <c r="J75" s="28"/>
      <c r="K75" s="28"/>
    </row>
    <row r="76" spans="2:11" ht="12.75">
      <c r="B76" s="29"/>
      <c r="C76" s="29"/>
      <c r="D76" s="29"/>
      <c r="E76" s="29"/>
      <c r="F76" s="29"/>
      <c r="G76" s="29"/>
      <c r="H76" s="29"/>
      <c r="I76" s="29"/>
      <c r="J76" s="28"/>
      <c r="K76" s="28"/>
    </row>
    <row r="77" spans="2:11" ht="12.75">
      <c r="B77" s="79"/>
      <c r="C77" s="29"/>
      <c r="D77" s="29"/>
      <c r="E77" s="29"/>
      <c r="F77" s="29"/>
      <c r="G77" s="29"/>
      <c r="H77" s="29"/>
      <c r="I77" s="29"/>
      <c r="J77" s="28"/>
      <c r="K77" s="28"/>
    </row>
    <row r="78" spans="2:11" ht="12.75">
      <c r="B78" s="29"/>
      <c r="C78" s="29"/>
      <c r="D78" s="29"/>
      <c r="E78" s="29"/>
      <c r="F78" s="29"/>
      <c r="G78" s="29"/>
      <c r="H78" s="29"/>
      <c r="I78" s="29"/>
      <c r="J78" s="28"/>
      <c r="K78" s="28"/>
    </row>
    <row r="79" spans="2:11" ht="12.75">
      <c r="B79" s="29"/>
      <c r="C79" s="29"/>
      <c r="D79" s="29"/>
      <c r="E79" s="29"/>
      <c r="F79" s="29"/>
      <c r="G79" s="29"/>
      <c r="H79" s="29"/>
      <c r="I79" s="29"/>
      <c r="J79" s="28"/>
      <c r="K79" s="28"/>
    </row>
    <row r="80" spans="2:11" ht="12.75">
      <c r="B80" s="29"/>
      <c r="C80" s="29"/>
      <c r="D80" s="29"/>
      <c r="E80" s="29"/>
      <c r="F80" s="29"/>
      <c r="G80" s="29"/>
      <c r="H80" s="29"/>
      <c r="I80" s="29"/>
      <c r="J80" s="28"/>
      <c r="K80" s="28"/>
    </row>
    <row r="81" spans="2:11" ht="12.75">
      <c r="B81" s="29"/>
      <c r="C81" s="29"/>
      <c r="D81" s="29"/>
      <c r="E81" s="29"/>
      <c r="F81" s="29"/>
      <c r="G81" s="29"/>
      <c r="H81" s="29"/>
      <c r="I81" s="29"/>
      <c r="J81" s="28"/>
      <c r="K81" s="28"/>
    </row>
    <row r="82" spans="2:11" ht="12.75">
      <c r="B82" s="74"/>
      <c r="C82" s="29"/>
      <c r="D82" s="29"/>
      <c r="E82" s="29"/>
      <c r="F82" s="29"/>
      <c r="G82" s="29"/>
      <c r="H82" s="29"/>
      <c r="I82" s="29"/>
      <c r="J82" s="28"/>
      <c r="K82" s="28"/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8"/>
      <c r="K83" s="28"/>
    </row>
    <row r="84" spans="2:11" ht="12.75">
      <c r="B84" s="29"/>
      <c r="C84" s="29"/>
      <c r="D84" s="29"/>
      <c r="E84" s="29"/>
      <c r="F84" s="29"/>
      <c r="G84" s="29"/>
      <c r="H84" s="29"/>
      <c r="I84" s="29"/>
      <c r="J84" s="28"/>
      <c r="K84" s="28"/>
    </row>
    <row r="85" spans="2:11" ht="12.75">
      <c r="B85" s="74"/>
      <c r="C85" s="29"/>
      <c r="D85" s="29"/>
      <c r="E85" s="29"/>
      <c r="F85" s="29"/>
      <c r="G85" s="29"/>
      <c r="H85" s="29"/>
      <c r="I85" s="29"/>
      <c r="J85" s="28"/>
      <c r="K85" s="28"/>
    </row>
    <row r="86" spans="2:11" ht="12.75">
      <c r="B86" s="29"/>
      <c r="C86" s="29"/>
      <c r="D86" s="29"/>
      <c r="E86" s="29"/>
      <c r="F86" s="29"/>
      <c r="G86" s="29"/>
      <c r="H86" s="29"/>
      <c r="I86" s="29"/>
      <c r="J86" s="28"/>
      <c r="K86" s="28"/>
    </row>
    <row r="87" spans="2:11" ht="12.75">
      <c r="B87" s="29"/>
      <c r="C87" s="29"/>
      <c r="D87" s="29"/>
      <c r="E87" s="29"/>
      <c r="F87" s="29"/>
      <c r="G87" s="29"/>
      <c r="H87" s="29"/>
      <c r="I87" s="29"/>
      <c r="J87" s="28"/>
      <c r="K87" s="28"/>
    </row>
    <row r="88" spans="2:11" ht="12.75">
      <c r="B88" s="29"/>
      <c r="C88" s="29"/>
      <c r="D88" s="29"/>
      <c r="E88" s="29"/>
      <c r="F88" s="29"/>
      <c r="G88" s="29"/>
      <c r="H88" s="29"/>
      <c r="I88" s="29"/>
      <c r="J88" s="28"/>
      <c r="K88" s="28"/>
    </row>
    <row r="89" spans="2:11" ht="12.75">
      <c r="B89" s="74"/>
      <c r="C89" s="29"/>
      <c r="D89" s="29"/>
      <c r="E89" s="29"/>
      <c r="F89" s="29"/>
      <c r="G89" s="29"/>
      <c r="H89" s="29"/>
      <c r="I89" s="29"/>
      <c r="J89" s="28"/>
      <c r="K89" s="28"/>
    </row>
    <row r="90" spans="2:11" ht="12.75">
      <c r="B90" s="29"/>
      <c r="C90" s="29"/>
      <c r="D90" s="29"/>
      <c r="E90" s="29"/>
      <c r="F90" s="29"/>
      <c r="G90" s="29"/>
      <c r="H90" s="29"/>
      <c r="I90" s="29"/>
      <c r="J90" s="28"/>
      <c r="K90" s="28"/>
    </row>
    <row r="91" spans="2:11" ht="12.75">
      <c r="B91" s="29"/>
      <c r="C91" s="29"/>
      <c r="D91" s="29"/>
      <c r="E91" s="29"/>
      <c r="F91" s="29"/>
      <c r="G91" s="29"/>
      <c r="H91" s="29"/>
      <c r="I91" s="29"/>
      <c r="J91" s="28"/>
      <c r="K91" s="28"/>
    </row>
    <row r="92" spans="2:11" ht="12.75">
      <c r="B92" s="74"/>
      <c r="C92" s="29"/>
      <c r="D92" s="29"/>
      <c r="E92" s="29"/>
      <c r="F92" s="29"/>
      <c r="G92" s="29"/>
      <c r="H92" s="29"/>
      <c r="I92" s="29"/>
      <c r="J92" s="28"/>
      <c r="K92" s="28"/>
    </row>
    <row r="93" spans="2:11" ht="12.75">
      <c r="B93" s="29"/>
      <c r="C93" s="29"/>
      <c r="D93" s="29"/>
      <c r="E93" s="29"/>
      <c r="F93" s="29"/>
      <c r="G93" s="29"/>
      <c r="H93" s="29"/>
      <c r="I93" s="29"/>
      <c r="J93" s="28"/>
      <c r="K93" s="28"/>
    </row>
    <row r="94" spans="2:11" ht="12.75">
      <c r="B94" s="29"/>
      <c r="C94" s="29"/>
      <c r="D94" s="29"/>
      <c r="E94" s="29"/>
      <c r="F94" s="29"/>
      <c r="G94" s="29"/>
      <c r="H94" s="29"/>
      <c r="I94" s="29"/>
      <c r="J94" s="28"/>
      <c r="K94" s="28"/>
    </row>
    <row r="95" spans="2:11" ht="12.75">
      <c r="B95" s="74"/>
      <c r="C95" s="29"/>
      <c r="D95" s="29"/>
      <c r="E95" s="29"/>
      <c r="F95" s="29"/>
      <c r="G95" s="29"/>
      <c r="H95" s="29"/>
      <c r="I95" s="29"/>
      <c r="J95" s="28"/>
      <c r="K95" s="28"/>
    </row>
    <row r="96" spans="2:11" ht="12.75">
      <c r="B96" s="29"/>
      <c r="C96" s="29"/>
      <c r="D96" s="29"/>
      <c r="E96" s="29"/>
      <c r="F96" s="29"/>
      <c r="G96" s="29"/>
      <c r="H96" s="29"/>
      <c r="I96" s="29"/>
      <c r="J96" s="28"/>
      <c r="K96" s="28"/>
    </row>
    <row r="97" spans="2:11" ht="12.75">
      <c r="B97" s="29"/>
      <c r="C97" s="29"/>
      <c r="D97" s="29"/>
      <c r="E97" s="29"/>
      <c r="F97" s="29"/>
      <c r="G97" s="29"/>
      <c r="H97" s="29"/>
      <c r="I97" s="29"/>
      <c r="J97" s="28"/>
      <c r="K97" s="28"/>
    </row>
    <row r="98" spans="2:11" ht="12.75">
      <c r="B98" s="29"/>
      <c r="C98" s="29"/>
      <c r="D98" s="29"/>
      <c r="E98" s="29"/>
      <c r="F98" s="29"/>
      <c r="G98" s="29"/>
      <c r="H98" s="29"/>
      <c r="I98" s="29"/>
      <c r="J98" s="28"/>
      <c r="K98" s="28"/>
    </row>
    <row r="99" spans="2:11" ht="12.75">
      <c r="B99" s="74"/>
      <c r="C99" s="29"/>
      <c r="D99" s="29"/>
      <c r="E99" s="29"/>
      <c r="F99" s="29"/>
      <c r="G99" s="29"/>
      <c r="H99" s="29"/>
      <c r="I99" s="29"/>
      <c r="J99" s="28"/>
      <c r="K99" s="28"/>
    </row>
    <row r="100" spans="1:11" ht="12.75">
      <c r="A100" s="84"/>
      <c r="B100" s="74"/>
      <c r="C100" s="29"/>
      <c r="D100" s="29"/>
      <c r="E100" s="29"/>
      <c r="F100" s="29"/>
      <c r="G100" s="29"/>
      <c r="H100" s="29"/>
      <c r="I100" s="29"/>
      <c r="J100" s="28"/>
      <c r="K100" s="28"/>
    </row>
    <row r="101" spans="1:11" ht="12.75">
      <c r="A101" s="84"/>
      <c r="B101" s="29"/>
      <c r="C101" s="29"/>
      <c r="D101" s="29"/>
      <c r="E101" s="29"/>
      <c r="F101" s="29"/>
      <c r="G101" s="29"/>
      <c r="H101" s="29"/>
      <c r="I101" s="29"/>
      <c r="J101" s="28"/>
      <c r="K101" s="28"/>
    </row>
    <row r="102" spans="1:11" ht="12.75">
      <c r="A102" s="84"/>
      <c r="B102" s="29"/>
      <c r="C102" s="29"/>
      <c r="D102" s="29"/>
      <c r="E102" s="29"/>
      <c r="F102" s="29"/>
      <c r="G102" s="29"/>
      <c r="H102" s="29"/>
      <c r="I102" s="29"/>
      <c r="J102" s="28"/>
      <c r="K102" s="28"/>
    </row>
    <row r="103" spans="1:11" ht="12.75">
      <c r="A103" s="84"/>
      <c r="B103" s="29"/>
      <c r="C103" s="29"/>
      <c r="D103" s="29"/>
      <c r="E103" s="29"/>
      <c r="F103" s="29"/>
      <c r="G103" s="29"/>
      <c r="H103" s="29"/>
      <c r="I103" s="29"/>
      <c r="J103" s="28"/>
      <c r="K103" s="28"/>
    </row>
    <row r="104" spans="1:11" ht="12.75">
      <c r="A104" s="84"/>
      <c r="B104" s="29"/>
      <c r="C104" s="29"/>
      <c r="D104" s="29"/>
      <c r="E104" s="29"/>
      <c r="F104" s="29"/>
      <c r="G104" s="29"/>
      <c r="H104" s="29"/>
      <c r="I104" s="29"/>
      <c r="J104" s="28"/>
      <c r="K104" s="28"/>
    </row>
    <row r="105" spans="1:11" ht="12.75">
      <c r="A105" s="84"/>
      <c r="B105" s="29"/>
      <c r="C105" s="29"/>
      <c r="D105" s="29"/>
      <c r="E105" s="29"/>
      <c r="F105" s="29"/>
      <c r="G105" s="29"/>
      <c r="H105" s="29"/>
      <c r="I105" s="29"/>
      <c r="J105" s="28"/>
      <c r="K105" s="28"/>
    </row>
    <row r="106" spans="1:11" ht="12.75">
      <c r="A106" s="84"/>
      <c r="B106" s="29"/>
      <c r="C106" s="29"/>
      <c r="D106" s="29"/>
      <c r="E106" s="29"/>
      <c r="F106" s="29"/>
      <c r="G106" s="29"/>
      <c r="H106" s="29"/>
      <c r="I106" s="29"/>
      <c r="J106" s="28"/>
      <c r="K106" s="28"/>
    </row>
    <row r="107" spans="1:11" ht="12.75">
      <c r="A107" s="84"/>
      <c r="B107" s="29"/>
      <c r="C107" s="29"/>
      <c r="D107" s="29"/>
      <c r="E107" s="29"/>
      <c r="F107" s="29"/>
      <c r="G107" s="29"/>
      <c r="H107" s="29"/>
      <c r="I107" s="29"/>
      <c r="J107" s="28"/>
      <c r="K107" s="28"/>
    </row>
    <row r="108" spans="1:11" ht="12.75">
      <c r="A108" s="84"/>
      <c r="B108" s="29"/>
      <c r="C108" s="29"/>
      <c r="D108" s="29"/>
      <c r="E108" s="29"/>
      <c r="F108" s="29"/>
      <c r="G108" s="29"/>
      <c r="H108" s="29"/>
      <c r="I108" s="29"/>
      <c r="J108" s="28"/>
      <c r="K108" s="28"/>
    </row>
    <row r="109" spans="1:11" ht="12.75">
      <c r="A109" s="84"/>
      <c r="B109" s="29"/>
      <c r="C109" s="29"/>
      <c r="D109" s="29"/>
      <c r="E109" s="29"/>
      <c r="F109" s="29"/>
      <c r="G109" s="29"/>
      <c r="H109" s="29"/>
      <c r="I109" s="29"/>
      <c r="J109" s="28"/>
      <c r="K109" s="28"/>
    </row>
    <row r="110" spans="1:11" ht="12.75">
      <c r="A110" s="84"/>
      <c r="B110" s="29"/>
      <c r="C110" s="29"/>
      <c r="D110" s="29"/>
      <c r="E110" s="29"/>
      <c r="F110" s="29"/>
      <c r="G110" s="29"/>
      <c r="H110" s="29"/>
      <c r="I110" s="29"/>
      <c r="J110" s="28"/>
      <c r="K110" s="28"/>
    </row>
    <row r="111" spans="1:11" ht="12.75">
      <c r="A111" s="84"/>
      <c r="B111" s="74"/>
      <c r="C111" s="29"/>
      <c r="D111" s="29"/>
      <c r="E111" s="29"/>
      <c r="F111" s="29"/>
      <c r="G111" s="29"/>
      <c r="H111" s="29"/>
      <c r="I111" s="29"/>
      <c r="J111" s="28"/>
      <c r="K111" s="28"/>
    </row>
    <row r="112" spans="1:11" ht="12.75">
      <c r="A112" s="84"/>
      <c r="B112" s="29"/>
      <c r="C112" s="29"/>
      <c r="D112" s="29"/>
      <c r="E112" s="29"/>
      <c r="F112" s="29"/>
      <c r="G112" s="29"/>
      <c r="H112" s="29"/>
      <c r="I112" s="29"/>
      <c r="J112" s="28"/>
      <c r="K112" s="28"/>
    </row>
    <row r="113" spans="1:11" ht="12.75">
      <c r="A113" s="84"/>
      <c r="B113" s="29"/>
      <c r="C113" s="29"/>
      <c r="D113" s="29"/>
      <c r="E113" s="29"/>
      <c r="F113" s="29"/>
      <c r="G113" s="29"/>
      <c r="H113" s="29"/>
      <c r="I113" s="29"/>
      <c r="J113" s="28"/>
      <c r="K113" s="28"/>
    </row>
    <row r="114" spans="1:11" ht="12.75">
      <c r="A114" s="84"/>
      <c r="B114" s="29"/>
      <c r="C114" s="29"/>
      <c r="D114" s="29"/>
      <c r="E114" s="29"/>
      <c r="F114" s="29"/>
      <c r="G114" s="29"/>
      <c r="H114" s="29"/>
      <c r="I114" s="29"/>
      <c r="J114" s="28"/>
      <c r="K114" s="28"/>
    </row>
    <row r="115" spans="2:11" ht="12.75">
      <c r="B115" s="74"/>
      <c r="C115" s="29"/>
      <c r="D115" s="29"/>
      <c r="E115" s="29"/>
      <c r="F115" s="29"/>
      <c r="G115" s="29"/>
      <c r="H115" s="29"/>
      <c r="I115" s="29"/>
      <c r="J115" s="28"/>
      <c r="K115" s="28"/>
    </row>
    <row r="116" spans="2:11" ht="12.75">
      <c r="B116" s="29"/>
      <c r="C116" s="29"/>
      <c r="D116" s="29"/>
      <c r="E116" s="29"/>
      <c r="F116" s="29"/>
      <c r="G116" s="29"/>
      <c r="H116" s="29"/>
      <c r="I116" s="29"/>
      <c r="J116" s="28"/>
      <c r="K116" s="28"/>
    </row>
    <row r="117" spans="2:11" ht="12.75">
      <c r="B117" s="29"/>
      <c r="C117" s="29"/>
      <c r="D117" s="29"/>
      <c r="E117" s="29"/>
      <c r="F117" s="29"/>
      <c r="G117" s="29"/>
      <c r="H117" s="29"/>
      <c r="I117" s="29"/>
      <c r="J117" s="28"/>
      <c r="K117" s="28"/>
    </row>
    <row r="118" spans="2:11" ht="12.75">
      <c r="B118" s="74"/>
      <c r="C118" s="29"/>
      <c r="D118" s="29"/>
      <c r="E118" s="29"/>
      <c r="F118" s="29"/>
      <c r="G118" s="29"/>
      <c r="H118" s="29"/>
      <c r="I118" s="29"/>
      <c r="J118" s="28"/>
      <c r="K118" s="28"/>
    </row>
    <row r="119" spans="2:11" ht="12.75">
      <c r="B119" s="29"/>
      <c r="C119" s="29"/>
      <c r="D119" s="29"/>
      <c r="E119" s="29"/>
      <c r="F119" s="29"/>
      <c r="G119" s="29"/>
      <c r="H119" s="29"/>
      <c r="I119" s="29"/>
      <c r="J119" s="28"/>
      <c r="K119" s="28"/>
    </row>
    <row r="120" spans="2:11" ht="12.75">
      <c r="B120" s="29"/>
      <c r="C120" s="29"/>
      <c r="D120" s="29"/>
      <c r="E120" s="29"/>
      <c r="F120" s="29"/>
      <c r="G120" s="29"/>
      <c r="H120" s="29"/>
      <c r="I120" s="29"/>
      <c r="J120" s="28"/>
      <c r="K120" s="28"/>
    </row>
    <row r="121" spans="2:11" ht="12.75">
      <c r="B121" s="29"/>
      <c r="C121" s="29"/>
      <c r="D121" s="29"/>
      <c r="E121" s="29"/>
      <c r="F121" s="29"/>
      <c r="G121" s="29"/>
      <c r="H121" s="29"/>
      <c r="I121" s="29"/>
      <c r="J121" s="28"/>
      <c r="K121" s="28"/>
    </row>
    <row r="122" spans="2:11" ht="12.75">
      <c r="B122" s="29"/>
      <c r="C122" s="29"/>
      <c r="D122" s="29"/>
      <c r="E122" s="29"/>
      <c r="F122" s="29"/>
      <c r="G122" s="29"/>
      <c r="H122" s="29"/>
      <c r="I122" s="29"/>
      <c r="J122" s="28"/>
      <c r="K122" s="28"/>
    </row>
    <row r="125" spans="4:5" ht="11.25">
      <c r="D125" s="85"/>
      <c r="E125" s="85"/>
    </row>
    <row r="127" ht="12.75">
      <c r="B127" s="29"/>
    </row>
    <row r="132" ht="11.25">
      <c r="B132" s="86"/>
    </row>
    <row r="133" ht="12.75">
      <c r="B133" s="29"/>
    </row>
    <row r="135" ht="12.75">
      <c r="B135" s="87"/>
    </row>
    <row r="136" ht="12.75">
      <c r="B136" s="29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62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29" customWidth="1"/>
    <col min="2" max="2" width="10.00390625" style="29" customWidth="1"/>
    <col min="3" max="3" width="12.00390625" style="29" customWidth="1"/>
    <col min="4" max="4" width="9.8515625" style="28" bestFit="1" customWidth="1"/>
    <col min="5" max="5" width="11.140625" style="28" bestFit="1" customWidth="1"/>
    <col min="6" max="6" width="12.00390625" style="28" bestFit="1" customWidth="1"/>
    <col min="7" max="7" width="11.140625" style="28" bestFit="1" customWidth="1"/>
    <col min="8" max="8" width="11.00390625" style="29" customWidth="1"/>
    <col min="9" max="16384" width="9.140625" style="29" customWidth="1"/>
  </cols>
  <sheetData>
    <row r="4" spans="2:10" ht="18.75">
      <c r="B4" s="95"/>
      <c r="C4" s="95"/>
      <c r="D4" s="95"/>
      <c r="E4" s="95"/>
      <c r="F4" s="95"/>
      <c r="G4" s="95"/>
      <c r="H4" s="95"/>
      <c r="I4" s="95"/>
      <c r="J4" s="95"/>
    </row>
    <row r="5" spans="2:10" ht="12.75">
      <c r="B5" s="96"/>
      <c r="C5" s="96"/>
      <c r="D5" s="96"/>
      <c r="E5" s="96"/>
      <c r="F5" s="96"/>
      <c r="G5" s="96"/>
      <c r="H5" s="96"/>
      <c r="I5" s="96"/>
      <c r="J5" s="96"/>
    </row>
    <row r="6" spans="2:10" ht="12.75">
      <c r="B6" s="96"/>
      <c r="C6" s="96"/>
      <c r="D6" s="96"/>
      <c r="E6" s="96"/>
      <c r="F6" s="96"/>
      <c r="G6" s="96"/>
      <c r="H6" s="96"/>
      <c r="I6" s="96"/>
      <c r="J6" s="96"/>
    </row>
    <row r="7" spans="2:10" ht="12.75">
      <c r="B7" s="70"/>
      <c r="C7" s="43"/>
      <c r="D7" s="43"/>
      <c r="E7" s="43"/>
      <c r="F7" s="43"/>
      <c r="G7" s="43"/>
      <c r="H7" s="43"/>
      <c r="I7" s="43"/>
      <c r="J7" s="43"/>
    </row>
    <row r="9" spans="4:8" ht="12.75">
      <c r="D9" s="98"/>
      <c r="E9" s="98"/>
      <c r="F9" s="98"/>
      <c r="G9" s="98"/>
      <c r="H9" s="99"/>
    </row>
    <row r="10" spans="4:8" ht="12.75">
      <c r="D10" s="43"/>
      <c r="E10" s="43"/>
      <c r="F10" s="43"/>
      <c r="G10" s="43"/>
      <c r="H10" s="42"/>
    </row>
    <row r="11" spans="4:8" ht="12.75">
      <c r="D11" s="98"/>
      <c r="E11" s="100"/>
      <c r="F11" s="98"/>
      <c r="G11" s="98"/>
      <c r="H11" s="99"/>
    </row>
    <row r="13" ht="12.75">
      <c r="B13" s="101"/>
    </row>
    <row r="15" ht="12.75">
      <c r="H15" s="81"/>
    </row>
    <row r="17" ht="12.75">
      <c r="H17" s="81"/>
    </row>
    <row r="19" ht="12.75">
      <c r="H19" s="81"/>
    </row>
    <row r="21" ht="12.75">
      <c r="H21" s="81"/>
    </row>
    <row r="23" ht="12.75">
      <c r="H23" s="81"/>
    </row>
    <row r="25" ht="12.75">
      <c r="H25" s="81"/>
    </row>
    <row r="28" ht="12.75">
      <c r="B28" s="101"/>
    </row>
    <row r="29" ht="12.75">
      <c r="H29" s="81"/>
    </row>
    <row r="30" ht="12.75">
      <c r="H30" s="81"/>
    </row>
    <row r="31" ht="12.75">
      <c r="H31" s="81"/>
    </row>
    <row r="33" ht="12.75">
      <c r="H33" s="81"/>
    </row>
    <row r="36" ht="12.75">
      <c r="B36" s="101"/>
    </row>
    <row r="38" spans="4:8" ht="12.75">
      <c r="D38" s="98"/>
      <c r="E38" s="98"/>
      <c r="F38" s="98"/>
      <c r="G38" s="98"/>
      <c r="H38" s="99"/>
    </row>
    <row r="39" spans="4:8" ht="12.75">
      <c r="D39" s="43"/>
      <c r="E39" s="43"/>
      <c r="F39" s="43"/>
      <c r="G39" s="43"/>
      <c r="H39" s="42"/>
    </row>
    <row r="40" spans="4:8" ht="12.75">
      <c r="D40" s="98"/>
      <c r="E40" s="100"/>
      <c r="F40" s="98"/>
      <c r="G40" s="98"/>
      <c r="H40" s="99"/>
    </row>
    <row r="42" ht="12.75">
      <c r="B42" s="101"/>
    </row>
    <row r="44" ht="12.75">
      <c r="H44" s="81"/>
    </row>
    <row r="46" ht="12.75">
      <c r="H46" s="81"/>
    </row>
    <row r="48" ht="12.75">
      <c r="H48" s="81"/>
    </row>
    <row r="50" ht="12.75">
      <c r="H50" s="81"/>
    </row>
    <row r="52" ht="12.75">
      <c r="H52" s="81"/>
    </row>
    <row r="54" ht="12.75">
      <c r="H54" s="81"/>
    </row>
    <row r="57" ht="12.75">
      <c r="B57" s="101"/>
    </row>
    <row r="58" ht="12.75">
      <c r="H58" s="81"/>
    </row>
    <row r="59" ht="12.75">
      <c r="H59" s="81"/>
    </row>
    <row r="60" ht="12.75">
      <c r="H60" s="81"/>
    </row>
    <row r="62" ht="12.75">
      <c r="H62" s="81"/>
    </row>
  </sheetData>
  <mergeCells count="3">
    <mergeCell ref="B4:J4"/>
    <mergeCell ref="B5:J5"/>
    <mergeCell ref="B6:J6"/>
  </mergeCells>
  <printOptions/>
  <pageMargins left="0.58" right="0.48" top="0.32" bottom="0.3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2000-11-27T06:54:53Z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